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9" yWindow="82" windowWidth="24371" windowHeight="10121"/>
  </bookViews>
  <sheets>
    <sheet name="прил 9 " sheetId="1" r:id="rId1"/>
  </sheets>
  <definedNames>
    <definedName name="_xlnm._FilterDatabase" localSheetId="0" hidden="1">'прил 9 '!$A$13:$B$62</definedName>
    <definedName name="_xlnm.Print_Area" localSheetId="0">'прил 9 '!$A$5:$B$62</definedName>
  </definedNames>
  <calcPr calcId="145621"/>
</workbook>
</file>

<file path=xl/calcChain.xml><?xml version="1.0" encoding="utf-8"?>
<calcChain xmlns="http://schemas.openxmlformats.org/spreadsheetml/2006/main">
  <c r="B59" i="1" l="1"/>
  <c r="B47" i="1"/>
  <c r="B44" i="1"/>
  <c r="B38" i="1" s="1"/>
  <c r="B28" i="1"/>
  <c r="B24" i="1"/>
  <c r="B22" i="1"/>
  <c r="B19" i="1"/>
  <c r="B18" i="1"/>
  <c r="B17" i="1"/>
  <c r="B14" i="1"/>
  <c r="B62" i="1" l="1"/>
</calcChain>
</file>

<file path=xl/sharedStrings.xml><?xml version="1.0" encoding="utf-8"?>
<sst xmlns="http://schemas.openxmlformats.org/spreadsheetml/2006/main" count="62" uniqueCount="62">
  <si>
    <t>к проекту решения Думы Ханкайского</t>
  </si>
  <si>
    <t xml:space="preserve"> муниципального округа</t>
  </si>
  <si>
    <t>от  __.__.__ №___</t>
  </si>
  <si>
    <t>Приложение №9</t>
  </si>
  <si>
    <t>к  решению Думы Ханкайского</t>
  </si>
  <si>
    <t>муниципального округа</t>
  </si>
  <si>
    <t>от 20.12. 2022 № 489</t>
  </si>
  <si>
    <t>Объемы</t>
  </si>
  <si>
    <t xml:space="preserve">межбюджетных трансфертов от других бюджетов бюджетной системы на 2023 год  </t>
  </si>
  <si>
    <t>(рублей)</t>
  </si>
  <si>
    <t>Наименование межбюджетных трансфертов</t>
  </si>
  <si>
    <t>Сумма 2023 год</t>
  </si>
  <si>
    <t>Дотации бюджетам бюджетной системы Российской Федерации- всего, в том числе:</t>
  </si>
  <si>
    <t xml:space="preserve"> Дотации бюджетам муниципальных округов на выравнивание бюджетной обеспеченности из бюджета субъекта Российской Федерации
</t>
  </si>
  <si>
    <t>Дотация на поощрение муниципальных округов в связи с их образованием в течение трех финансовых лет после образования соответствующих муниципальных округов</t>
  </si>
  <si>
    <t>Субсидии бюджетам бюджетной системы Российской Федерации (межбюджетные субсидии), в том числе: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</si>
  <si>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</si>
  <si>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округов на поддержку отрасли культуры (Государственная поддержка отрасли культуры (оснащение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материалами)</t>
  </si>
  <si>
    <t>Субсидии бюджетам муниципальных округов на поддержку отрасли культуры (Государственная поддержка отрасли культуры (софинансирование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искусств))</t>
  </si>
  <si>
    <t>Субсидии бюджетам муниципальных округов на развитие сети учреждений культурно-досугового типа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</si>
  <si>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</si>
  <si>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</si>
  <si>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округов на реализацию программ формирования современной городской среды</t>
  </si>
  <si>
    <t>Субсидии бюджетам муниципальных округов на обеспечение комплексного развития сельских территорий ( (строительство и реконструкция (модернизация), капитальный ремонт объектов государственных или муниципальных физкультурно-спортивных организаций)</t>
  </si>
  <si>
    <t>Субсидии бюджетам муниципальных округов на обеспечение комплексного развития сельских территорий ( (строительство, реконструкция и капитальный ремонт централизованных и нецентрализованных систем водоснабжения, водоотведения, канализации, очистных сооружений, станций водоподготовки и водозаборных сооружений для функционирования объектов жилого и нежилого фонда (объектов социального назначения)</t>
  </si>
  <si>
    <t>Субсидии бюджетам муниципальных округов на обеспечение комплексного развития сельских территорий (реализация мероприятий по благоустройству сельских территорий)</t>
  </si>
  <si>
    <t>Прочие субсидии бюджетам муниципальных округов - всего, в том числе:</t>
  </si>
  <si>
    <t xml:space="preserve"> - на проведение работ по сохранению объектов культурного наследия</t>
  </si>
  <si>
    <t xml:space="preserve"> - на организацию физкультурно-спортивной работы по месту жительства</t>
  </si>
  <si>
    <t xml:space="preserve"> - на приобретение и поставку спортивного инвентаря, спортивного оборудования и иного имущества для развития массового спорта</t>
  </si>
  <si>
    <t xml:space="preserve"> - на комплектование книжных фондов и обеспечение информационно-техническим оборудованием библиотек</t>
  </si>
  <si>
    <t xml:space="preserve"> - на обеспечение граждан твердым топливом</t>
  </si>
  <si>
    <t xml:space="preserve"> - на реализацию федеральной целевой программы "Увековечение памяти погибших при защите Отечества  на 2019-2025 годы" за счёт средств краевого бюджета</t>
  </si>
  <si>
    <t xml:space="preserve"> - на поддержку муниципальных программ по благоустройству территорий муниципальных образований</t>
  </si>
  <si>
    <t xml:space="preserve">  -на реализацию проектов инициативного бюджетирования по направлению "Твой проект"
</t>
  </si>
  <si>
    <t xml:space="preserve"> - на софинансирование муниципальных программ по поддержке социально ориентированных некоммерческих организаций по итогам конкурсного отбора</t>
  </si>
  <si>
    <t>Субвенции бюджетам бюджетной системы Российской Федерации- всего, в том числе: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</si>
  <si>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</t>
  </si>
  <si>
    <t>Прочие 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состояни, за счет краевого бюджета</t>
  </si>
  <si>
    <t xml:space="preserve"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
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</si>
  <si>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</si>
  <si>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</si>
  <si>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</si>
  <si>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</si>
  <si>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Единая субвенция бюджетам муниципальных округов из бюджета субъекта Российской Федерации</t>
  </si>
  <si>
    <t>Субвенции бюджетам муниципальных округов на выполнение передаваемых полномочий субъектов Российской Федерации- всего, в том числе:</t>
  </si>
  <si>
    <t xml:space="preserve"> - на реализация государственного полномочия в сфере транспортного обслуживания по муниципальным маршрутам в границах муниципальных образований</t>
  </si>
  <si>
    <t xml:space="preserve"> 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</si>
  <si>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 xml:space="preserve"> -  на выполнение органами местного самоуправления отдельных государственных полномочий по государственному управлению охраной труда</t>
  </si>
  <si>
    <t xml:space="preserve"> -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</t>
  </si>
  <si>
    <t xml:space="preserve"> - 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</si>
  <si>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 xml:space="preserve"> - 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</si>
  <si>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 xml:space="preserve"> - 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</si>
  <si>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 xml:space="preserve"> - Субвенции на реализацию государственных полномочий органов опеки и попечительства в отношении несовершеннолетних</t>
  </si>
  <si>
    <t xml:space="preserve"> - 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</si>
  <si>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 xml:space="preserve"> - 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
</t>
  </si>
  <si>
    <t xml:space="preserve"> - 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</si>
  <si>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>Иные межбюджетные трансферты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</si>
  <si>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</si>
  <si>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</si>
  <si>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ВСЕГО</t>
  </si>
  <si>
    <t>Приложение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</si>
</sst>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0"/>
      <color rgb="FF000000"/>
      <name val="Arial CYR"/>
    </font>
    <font>
      <sz val="8"/>
      <color rgb="FF000000"/>
      <name val="Arial Cy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CCFF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4" fontId="10" fillId="2" borderId="2">
      <alignment horizontal="right" vertical="top" shrinkToFit="1"/>
    </xf>
    <xf numFmtId="0" fontId="11" fillId="3" borderId="2">
      <alignment vertical="top" wrapText="1"/>
    </xf>
    <xf numFmtId="4" fontId="11" fillId="0" borderId="3">
      <alignment horizontal="right" wrapText="1"/>
    </xf>
    <xf numFmtId="0" fontId="12" fillId="0" borderId="0">
      <alignment vertical="top" wrapText="1"/>
    </xf>
  </cellStyleXfs>
  <cellXfs count="29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1" fillId="0" borderId="0" xfId="0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right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" fontId="3" fillId="0" borderId="0" xfId="0" applyNumberFormat="1" applyFont="1" applyFill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wrapText="1"/>
    </xf>
  </cellXfs>
  <cellStyles count="5">
    <cellStyle name="xl38" xfId="1"/>
    <cellStyle name="xl39" xfId="2"/>
    <cellStyle name="xl83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62"/>
  <sheetViews>
    <sheetView tabSelected="1" zoomScaleNormal="100" zoomScaleSheetLayoutView="91" workbookViewId="0">
      <selection activeCell="A18" sqref="A18:XFD18"/>
    </sheetView>
  </sheetViews>
  <sheetFormatPr defaultColWidth="9" defaultRowHeight="19.05" x14ac:dyDescent="0.35"/>
  <cols>
    <col min="1" max="1" width="86.625" style="1" customWidth="1"/>
    <col min="2" max="2" width="24.625" style="25" customWidth="1"/>
    <col min="3" max="16384" width="9" style="3"/>
  </cols>
  <sheetData>
    <row r="1" spans="1:2" x14ac:dyDescent="0.35">
      <c r="B1" s="2" t="s">
        <v>61</v>
      </c>
    </row>
    <row r="2" spans="1:2" x14ac:dyDescent="0.35">
      <c r="B2" s="2" t="s">
        <v>0</v>
      </c>
    </row>
    <row r="3" spans="1:2" x14ac:dyDescent="0.35">
      <c r="B3" s="2" t="s">
        <v>1</v>
      </c>
    </row>
    <row r="4" spans="1:2" x14ac:dyDescent="0.35">
      <c r="B4" s="2" t="s">
        <v>2</v>
      </c>
    </row>
    <row r="5" spans="1:2" ht="19.2" customHeight="1" x14ac:dyDescent="0.35">
      <c r="A5" s="27" t="s">
        <v>3</v>
      </c>
      <c r="B5" s="27"/>
    </row>
    <row r="6" spans="1:2" x14ac:dyDescent="0.35">
      <c r="A6" s="27" t="s">
        <v>4</v>
      </c>
      <c r="B6" s="27"/>
    </row>
    <row r="7" spans="1:2" x14ac:dyDescent="0.35">
      <c r="A7" s="27" t="s">
        <v>5</v>
      </c>
      <c r="B7" s="27"/>
    </row>
    <row r="8" spans="1:2" x14ac:dyDescent="0.35">
      <c r="A8" s="27" t="s">
        <v>6</v>
      </c>
      <c r="B8" s="27"/>
    </row>
    <row r="9" spans="1:2" x14ac:dyDescent="0.35">
      <c r="A9" s="28" t="s">
        <v>7</v>
      </c>
      <c r="B9" s="28"/>
    </row>
    <row r="10" spans="1:2" ht="19.2" customHeight="1" x14ac:dyDescent="0.35">
      <c r="A10" s="26" t="s">
        <v>8</v>
      </c>
      <c r="B10" s="26"/>
    </row>
    <row r="11" spans="1:2" ht="15.8" customHeight="1" x14ac:dyDescent="0.35">
      <c r="A11" s="26"/>
      <c r="B11" s="26"/>
    </row>
    <row r="12" spans="1:2" ht="19.2" customHeight="1" x14ac:dyDescent="0.35">
      <c r="A12" s="4"/>
      <c r="B12" s="5" t="s">
        <v>9</v>
      </c>
    </row>
    <row r="13" spans="1:2" x14ac:dyDescent="0.35">
      <c r="A13" s="6" t="s">
        <v>10</v>
      </c>
      <c r="B13" s="7" t="s">
        <v>11</v>
      </c>
    </row>
    <row r="14" spans="1:2" ht="34.65" x14ac:dyDescent="0.35">
      <c r="A14" s="8" t="s">
        <v>12</v>
      </c>
      <c r="B14" s="9">
        <f>B15+B16</f>
        <v>288027957</v>
      </c>
    </row>
    <row r="15" spans="1:2" ht="46.2" customHeight="1" x14ac:dyDescent="0.35">
      <c r="A15" s="10" t="s">
        <v>13</v>
      </c>
      <c r="B15" s="11">
        <v>250588957</v>
      </c>
    </row>
    <row r="16" spans="1:2" ht="58.75" customHeight="1" x14ac:dyDescent="0.35">
      <c r="A16" s="12" t="s">
        <v>14</v>
      </c>
      <c r="B16" s="13">
        <v>37439000</v>
      </c>
    </row>
    <row r="17" spans="1:2" ht="48.9" customHeight="1" x14ac:dyDescent="0.35">
      <c r="A17" s="14" t="s">
        <v>15</v>
      </c>
      <c r="B17" s="15">
        <f>B18+B19+B20+B21+B22+B23+B24+B25+B26+B28+B27</f>
        <v>181789970.22999999</v>
      </c>
    </row>
    <row r="18" spans="1:2" ht="57.75" hidden="1" customHeight="1" x14ac:dyDescent="0.35">
      <c r="A18" s="16" t="s">
        <v>16</v>
      </c>
      <c r="B18" s="13">
        <f>2892074.61-2892074.61</f>
        <v>0</v>
      </c>
    </row>
    <row r="19" spans="1:2" ht="72" customHeight="1" x14ac:dyDescent="0.35">
      <c r="A19" s="16" t="s">
        <v>17</v>
      </c>
      <c r="B19" s="13">
        <f>4368667.47-436882.24</f>
        <v>3931785.2299999995</v>
      </c>
    </row>
    <row r="20" spans="1:2" ht="72" customHeight="1" x14ac:dyDescent="0.35">
      <c r="A20" s="16" t="s">
        <v>18</v>
      </c>
      <c r="B20" s="13">
        <v>3285803.95</v>
      </c>
    </row>
    <row r="21" spans="1:2" ht="45.7" customHeight="1" x14ac:dyDescent="0.35">
      <c r="A21" s="16" t="s">
        <v>19</v>
      </c>
      <c r="B21" s="13">
        <v>6951900.3300000001</v>
      </c>
    </row>
    <row r="22" spans="1:2" ht="39.4" customHeight="1" x14ac:dyDescent="0.35">
      <c r="A22" s="17" t="s">
        <v>20</v>
      </c>
      <c r="B22" s="13">
        <f>560938.26-75008.84</f>
        <v>485929.42000000004</v>
      </c>
    </row>
    <row r="23" spans="1:2" ht="66.599999999999994" customHeight="1" x14ac:dyDescent="0.35">
      <c r="A23" s="17" t="s">
        <v>21</v>
      </c>
      <c r="B23" s="13">
        <v>1104785.3600000001</v>
      </c>
    </row>
    <row r="24" spans="1:2" ht="41.45" customHeight="1" x14ac:dyDescent="0.35">
      <c r="A24" s="17" t="s">
        <v>22</v>
      </c>
      <c r="B24" s="13">
        <f>6935785.68-388256.27</f>
        <v>6547529.4100000001</v>
      </c>
    </row>
    <row r="25" spans="1:2" ht="67.45" customHeight="1" x14ac:dyDescent="0.35">
      <c r="A25" s="16" t="s">
        <v>23</v>
      </c>
      <c r="B25" s="13">
        <v>131567000</v>
      </c>
    </row>
    <row r="26" spans="1:2" ht="99.2" customHeight="1" x14ac:dyDescent="0.35">
      <c r="A26" s="16" t="s">
        <v>24</v>
      </c>
      <c r="B26" s="13">
        <v>4543163.2699999996</v>
      </c>
    </row>
    <row r="27" spans="1:2" ht="62.5" customHeight="1" x14ac:dyDescent="0.35">
      <c r="A27" s="16" t="s">
        <v>25</v>
      </c>
      <c r="B27" s="13">
        <v>1849060</v>
      </c>
    </row>
    <row r="28" spans="1:2" ht="29.25" customHeight="1" x14ac:dyDescent="0.35">
      <c r="A28" s="18" t="s">
        <v>26</v>
      </c>
      <c r="B28" s="13">
        <f>B29+B30+B31+B32+B33+B34+B35+B36+B37</f>
        <v>21523013.260000002</v>
      </c>
    </row>
    <row r="29" spans="1:2" ht="27.2" customHeight="1" x14ac:dyDescent="0.35">
      <c r="A29" s="19" t="s">
        <v>27</v>
      </c>
      <c r="B29" s="13">
        <v>3303781.73</v>
      </c>
    </row>
    <row r="30" spans="1:2" ht="23.8" customHeight="1" x14ac:dyDescent="0.35">
      <c r="A30" s="19" t="s">
        <v>28</v>
      </c>
      <c r="B30" s="13">
        <v>112589.47</v>
      </c>
    </row>
    <row r="31" spans="1:2" ht="36" customHeight="1" x14ac:dyDescent="0.35">
      <c r="A31" s="19" t="s">
        <v>29</v>
      </c>
      <c r="B31" s="13">
        <v>2210145</v>
      </c>
    </row>
    <row r="32" spans="1:2" ht="39.75" customHeight="1" x14ac:dyDescent="0.35">
      <c r="A32" s="19" t="s">
        <v>30</v>
      </c>
      <c r="B32" s="13">
        <v>168005</v>
      </c>
    </row>
    <row r="33" spans="1:2" ht="26.5" customHeight="1" x14ac:dyDescent="0.35">
      <c r="A33" s="19" t="s">
        <v>31</v>
      </c>
      <c r="B33" s="13">
        <v>2759819.92</v>
      </c>
    </row>
    <row r="34" spans="1:2" ht="38.9" customHeight="1" x14ac:dyDescent="0.35">
      <c r="A34" s="19" t="s">
        <v>32</v>
      </c>
      <c r="B34" s="13">
        <v>1059763.1000000001</v>
      </c>
    </row>
    <row r="35" spans="1:2" ht="38.9" customHeight="1" x14ac:dyDescent="0.35">
      <c r="A35" s="19" t="s">
        <v>33</v>
      </c>
      <c r="B35" s="13">
        <v>5803050.2599999998</v>
      </c>
    </row>
    <row r="36" spans="1:2" ht="38.9" customHeight="1" x14ac:dyDescent="0.35">
      <c r="A36" s="19" t="s">
        <v>34</v>
      </c>
      <c r="B36" s="13">
        <v>5999615.6500000004</v>
      </c>
    </row>
    <row r="37" spans="1:2" ht="38.9" customHeight="1" x14ac:dyDescent="0.35">
      <c r="A37" s="19" t="s">
        <v>35</v>
      </c>
      <c r="B37" s="13">
        <v>106243.13</v>
      </c>
    </row>
    <row r="38" spans="1:2" ht="40.1" customHeight="1" x14ac:dyDescent="0.35">
      <c r="A38" s="20" t="s">
        <v>36</v>
      </c>
      <c r="B38" s="21">
        <f>B39+B40+B41+B42+B43+B44+B45+B46+B47</f>
        <v>449032076.04000008</v>
      </c>
    </row>
    <row r="39" spans="1:2" ht="59.1" customHeight="1" x14ac:dyDescent="0.35">
      <c r="A39" s="16" t="s">
        <v>37</v>
      </c>
      <c r="B39" s="22">
        <v>1490622</v>
      </c>
    </row>
    <row r="40" spans="1:2" ht="59.1" customHeight="1" x14ac:dyDescent="0.35">
      <c r="A40" s="16" t="s">
        <v>38</v>
      </c>
      <c r="B40" s="22">
        <v>353579</v>
      </c>
    </row>
    <row r="41" spans="1:2" ht="60.45" customHeight="1" x14ac:dyDescent="0.35">
      <c r="A41" s="16" t="s">
        <v>39</v>
      </c>
      <c r="B41" s="22">
        <v>1724680</v>
      </c>
    </row>
    <row r="42" spans="1:2" ht="84.9" customHeight="1" x14ac:dyDescent="0.35">
      <c r="A42" s="16" t="s">
        <v>40</v>
      </c>
      <c r="B42" s="22">
        <v>14435550</v>
      </c>
    </row>
    <row r="43" spans="1:2" ht="63.2" customHeight="1" x14ac:dyDescent="0.35">
      <c r="A43" s="16" t="s">
        <v>41</v>
      </c>
      <c r="B43" s="22">
        <v>4037</v>
      </c>
    </row>
    <row r="44" spans="1:2" ht="58.6" customHeight="1" x14ac:dyDescent="0.35">
      <c r="A44" s="16" t="s">
        <v>42</v>
      </c>
      <c r="B44" s="22">
        <f>21307950-21307950</f>
        <v>0</v>
      </c>
    </row>
    <row r="45" spans="1:2" ht="71.5" customHeight="1" x14ac:dyDescent="0.35">
      <c r="A45" s="16" t="s">
        <v>43</v>
      </c>
      <c r="B45" s="22">
        <v>3791354</v>
      </c>
    </row>
    <row r="46" spans="1:2" ht="40.1" customHeight="1" x14ac:dyDescent="0.35">
      <c r="A46" s="16" t="s">
        <v>44</v>
      </c>
      <c r="B46" s="22">
        <v>2276349</v>
      </c>
    </row>
    <row r="47" spans="1:2" ht="38.9" customHeight="1" x14ac:dyDescent="0.35">
      <c r="A47" s="20" t="s">
        <v>45</v>
      </c>
      <c r="B47" s="21">
        <f>B48+B49+B50+B51+B52+B53+B54+B55+B56+B57+B58</f>
        <v>424955905.04000008</v>
      </c>
    </row>
    <row r="48" spans="1:2" ht="51.65" customHeight="1" x14ac:dyDescent="0.35">
      <c r="A48" s="16" t="s">
        <v>46</v>
      </c>
      <c r="B48" s="13">
        <v>3387.08</v>
      </c>
    </row>
    <row r="49" spans="1:2" ht="74.900000000000006" customHeight="1" x14ac:dyDescent="0.35">
      <c r="A49" s="16" t="s">
        <v>47</v>
      </c>
      <c r="B49" s="22">
        <v>256548408</v>
      </c>
    </row>
    <row r="50" spans="1:2" ht="38.049999999999997" customHeight="1" x14ac:dyDescent="0.35">
      <c r="A50" s="16" t="s">
        <v>48</v>
      </c>
      <c r="B50" s="22">
        <v>946950</v>
      </c>
    </row>
    <row r="51" spans="1:2" ht="59.8" customHeight="1" x14ac:dyDescent="0.35">
      <c r="A51" s="16" t="s">
        <v>49</v>
      </c>
      <c r="B51" s="22">
        <v>89489244</v>
      </c>
    </row>
    <row r="52" spans="1:2" ht="34" x14ac:dyDescent="0.35">
      <c r="A52" s="16" t="s">
        <v>50</v>
      </c>
      <c r="B52" s="22">
        <v>2608119.25</v>
      </c>
    </row>
    <row r="53" spans="1:2" ht="60.45" customHeight="1" x14ac:dyDescent="0.35">
      <c r="A53" s="16" t="s">
        <v>51</v>
      </c>
      <c r="B53" s="22">
        <v>1122746.8500000001</v>
      </c>
    </row>
    <row r="54" spans="1:2" ht="56.4" customHeight="1" x14ac:dyDescent="0.35">
      <c r="A54" s="16" t="s">
        <v>52</v>
      </c>
      <c r="B54" s="22">
        <v>1685000</v>
      </c>
    </row>
    <row r="55" spans="1:2" ht="40.1" customHeight="1" x14ac:dyDescent="0.35">
      <c r="A55" s="16" t="s">
        <v>53</v>
      </c>
      <c r="B55" s="22">
        <v>2028917</v>
      </c>
    </row>
    <row r="56" spans="1:2" ht="74.900000000000006" customHeight="1" x14ac:dyDescent="0.35">
      <c r="A56" s="16" t="s">
        <v>54</v>
      </c>
      <c r="B56" s="22">
        <v>36028492.670000002</v>
      </c>
    </row>
    <row r="57" spans="1:2" ht="57.25" customHeight="1" x14ac:dyDescent="0.35">
      <c r="A57" s="16" t="s">
        <v>55</v>
      </c>
      <c r="B57" s="22">
        <v>7109400</v>
      </c>
    </row>
    <row r="58" spans="1:2" ht="57.75" customHeight="1" x14ac:dyDescent="0.35">
      <c r="A58" s="16" t="s">
        <v>56</v>
      </c>
      <c r="B58" s="22">
        <v>27385240.190000001</v>
      </c>
    </row>
    <row r="59" spans="1:2" ht="28.2" customHeight="1" x14ac:dyDescent="0.35">
      <c r="A59" s="14" t="s">
        <v>57</v>
      </c>
      <c r="B59" s="23">
        <f>B60+B61</f>
        <v>23219424.800000001</v>
      </c>
    </row>
    <row r="60" spans="1:2" ht="53.15" customHeight="1" x14ac:dyDescent="0.35">
      <c r="A60" s="16" t="s">
        <v>58</v>
      </c>
      <c r="B60" s="22">
        <v>22230000</v>
      </c>
    </row>
    <row r="61" spans="1:2" ht="67.45" customHeight="1" x14ac:dyDescent="0.35">
      <c r="A61" s="16" t="s">
        <v>59</v>
      </c>
      <c r="B61" s="22">
        <v>989424.8</v>
      </c>
    </row>
    <row r="62" spans="1:2" x14ac:dyDescent="0.35">
      <c r="A62" s="24" t="s">
        <v>60</v>
      </c>
      <c r="B62" s="23">
        <f>B14+B17+B38+B59</f>
        <v>942069428.07000005</v>
      </c>
    </row>
  </sheetData>
  <mergeCells count="7">
    <mergeCell ref="A11:B11"/>
    <mergeCell ref="A5:B5"/>
    <mergeCell ref="A6:B6"/>
    <mergeCell ref="A7:B7"/>
    <mergeCell ref="A8:B8"/>
    <mergeCell ref="A9:B9"/>
    <mergeCell ref="A10:B10"/>
  </mergeCells>
  <pageMargins left="0.78740157480314965" right="0.39370078740157483" top="0.35433070866141736" bottom="0.15748031496062992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9 </vt:lpstr>
      <vt:lpstr>'прил 9 '!Область_печати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Остапенко Елена Евгеньевна</cp:lastModifiedBy>
  <dcterms:created xsi:type="dcterms:W3CDTF">2023-02-15T00:16:46Z</dcterms:created>
  <dcterms:modified xsi:type="dcterms:W3CDTF">2023-02-15T00:30:25Z</dcterms:modified>
</cp:coreProperties>
</file>