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исполн.'!$A$1:$J$23</definedName>
  </definedNames>
  <calcPr fullCalcOnLoad="1"/>
</workbook>
</file>

<file path=xl/sharedStrings.xml><?xml version="1.0" encoding="utf-8"?>
<sst xmlns="http://schemas.openxmlformats.org/spreadsheetml/2006/main" count="102" uniqueCount="59">
  <si>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</si>
  <si>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</si>
  <si>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</si>
  <si>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</si>
  <si>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</si>
  <si>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</si>
  <si>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</si>
  <si>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</si>
  <si>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</si>
  <si>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</si>
  <si>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</si>
  <si>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</si>
  <si>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</si>
  <si>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</si>
  <si>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</si>
  <si>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</si>
  <si>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</si>
  <si>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</si>
  <si>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</si>
  <si>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</si>
  <si>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</si>
  <si>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</si>
  <si>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</si>
  <si>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</si>
  <si>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</si>
  <si>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>И.о.Начальника управления делами</t>
  </si>
  <si>
    <t xml:space="preserve">ОТЧЕТ  </t>
  </si>
  <si>
    <t>исп. Кирилюк О.С.</t>
  </si>
  <si>
    <t>000000000</t>
  </si>
  <si>
    <t>ОТЧЕТ</t>
  </si>
  <si>
    <t xml:space="preserve">О  РАСХОДОВАНИИ БЮДЖЕТНЫХ   И ВНЕБЮДЖЕТНЫХ СРЕДСТВ  НА РЕАЛИЗАЦИЮ МУНИЦИПАЛЬНОЙ  ПРОГРАММЫ, (ТЫС.РУБ.) </t>
  </si>
  <si>
    <t>1.1</t>
  </si>
  <si>
    <t>исполнитель: О.С.Кирилюк</t>
  </si>
  <si>
    <t xml:space="preserve">О РАСХОДОВАНИИ БЮДЖЕТНЫХ  АССИГНОВАНИЙ БЮДЖЕТА ХАНКАЙСКОГО МУНИЦИПАЛЬНОГО РАЙОНА НА РЕАЛИЗАЦИЮ МУНИЦИПАЛЬНОЙ ПРОГРАМЫ </t>
  </si>
  <si>
    <t>управление делами</t>
  </si>
  <si>
    <t>Всего</t>
  </si>
  <si>
    <t>х</t>
  </si>
  <si>
    <t>0000</t>
  </si>
  <si>
    <t>за 1 квартал 2020 года</t>
  </si>
  <si>
    <t>1</t>
  </si>
  <si>
    <t>Сводная  бюджетная роспись на отчетную дату</t>
  </si>
  <si>
    <t>240</t>
  </si>
  <si>
    <t>952</t>
  </si>
  <si>
    <t xml:space="preserve">«Развитие физической культуры и спорта 
в Ханкайском муниципальном районе» на 2020-2024 годы
</t>
  </si>
  <si>
    <t xml:space="preserve">Муниципальная программа «Развитие физической культуры и спорта 
в Ханкайском муниципальном районе» на 2020-2024 годы
</t>
  </si>
  <si>
    <t xml:space="preserve">Основное мероприятие: «Содействие развитию физической культуры и спорта в Ханкайском муниципальном районе» </t>
  </si>
  <si>
    <t>Организация, проведение и участие в спортивных мероприятиях</t>
  </si>
  <si>
    <t>2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</si>
  <si>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</si>
  <si>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2.1</t>
  </si>
  <si>
    <t>2.2</t>
  </si>
  <si>
    <t>1102</t>
  </si>
  <si>
    <t>0494120170</t>
  </si>
  <si>
    <t>850</t>
  </si>
  <si>
    <t>Реконструкция стадиона «Урожай»</t>
  </si>
  <si>
    <t>Строительство плоскостных малобюджетных  спортивных площадок</t>
  </si>
  <si>
    <t>410</t>
  </si>
  <si>
    <t>049Р592190</t>
  </si>
  <si>
    <t>049Р5S2190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</si>
</sst>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4" fontId="42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/>
    </xf>
    <xf numFmtId="0" fontId="40" fillId="0" borderId="14" xfId="0" applyFont="1" applyBorder="1" applyAlignment="1">
      <alignment horizontal="center" wrapText="1"/>
    </xf>
    <xf numFmtId="0" fontId="40" fillId="0" borderId="12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49" fontId="40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top" wrapText="1"/>
    </xf>
    <xf numFmtId="4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0" fillId="0" borderId="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wrapText="1"/>
    </xf>
    <xf numFmtId="2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49" fontId="40" fillId="0" borderId="15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49" fontId="40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/>
    </xf>
    <xf numFmtId="4" fontId="40" fillId="33" borderId="11" xfId="0" applyNumberFormat="1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left" vertical="top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top" wrapText="1"/>
    </xf>
    <xf numFmtId="4" fontId="43" fillId="0" borderId="0" xfId="0" applyNumberFormat="1" applyFont="1" applyAlignment="1">
      <alignment/>
    </xf>
    <xf numFmtId="0" fontId="4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0" zoomScaleSheetLayoutView="80" zoomScalePageLayoutView="0" workbookViewId="0" topLeftCell="A4">
      <selection activeCell="D16" sqref="D16:E16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52" t="s">
        <v>29</v>
      </c>
      <c r="B1" s="53"/>
      <c r="C1" s="53"/>
      <c r="D1" s="53"/>
      <c r="E1" s="53"/>
    </row>
    <row r="2" spans="1:7" ht="42" customHeight="1">
      <c r="A2" s="52" t="s">
        <v>30</v>
      </c>
      <c r="B2" s="53"/>
      <c r="C2" s="53"/>
      <c r="D2" s="53"/>
      <c r="E2" s="53"/>
      <c r="F2" s="15"/>
      <c r="G2" s="15"/>
    </row>
    <row r="3" spans="1:7" ht="68.25" customHeight="1">
      <c r="A3" s="54" t="s">
        <v>43</v>
      </c>
      <c r="B3" s="54"/>
      <c r="C3" s="54"/>
      <c r="D3" s="54"/>
      <c r="E3" s="54"/>
      <c r="F3" s="15"/>
      <c r="G3" s="15"/>
    </row>
    <row r="4" spans="1:7" ht="15" customHeight="1">
      <c r="A4" s="51" t="s">
        <v>22</v>
      </c>
      <c r="B4" s="51"/>
      <c r="C4" s="51"/>
      <c r="D4" s="51"/>
      <c r="E4" s="51"/>
      <c r="F4" s="6"/>
      <c r="G4" s="6"/>
    </row>
    <row r="5" spans="1:7" ht="21" customHeight="1">
      <c r="A5" s="12"/>
      <c r="B5" s="12"/>
      <c r="C5" s="49" t="s">
        <v>38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20</v>
      </c>
      <c r="E7" s="14" t="s">
        <v>21</v>
      </c>
    </row>
    <row r="8" spans="1:5" ht="15.75" customHeight="1">
      <c r="A8" s="23">
        <v>1</v>
      </c>
      <c r="B8" s="13">
        <v>2</v>
      </c>
      <c r="C8" s="22">
        <v>3</v>
      </c>
      <c r="D8" s="13">
        <v>4</v>
      </c>
      <c r="E8" s="14">
        <v>5</v>
      </c>
    </row>
    <row r="9" spans="1:5" ht="15" customHeight="1">
      <c r="A9" s="61"/>
      <c r="B9" s="62" t="s">
        <v>44</v>
      </c>
      <c r="C9" s="3" t="s">
        <v>10</v>
      </c>
      <c r="D9" s="24">
        <f aca="true" t="shared" si="0" ref="D9:E15">D16+D23</f>
        <v>12342.81</v>
      </c>
      <c r="E9" s="24">
        <f t="shared" si="0"/>
        <v>99.91</v>
      </c>
    </row>
    <row r="10" spans="1:5" ht="33.75" customHeight="1">
      <c r="A10" s="61"/>
      <c r="B10" s="62"/>
      <c r="C10" s="4" t="s">
        <v>11</v>
      </c>
      <c r="D10" s="24">
        <f t="shared" si="0"/>
        <v>0</v>
      </c>
      <c r="E10" s="24">
        <f t="shared" si="0"/>
        <v>0</v>
      </c>
    </row>
    <row r="11" spans="1:5" ht="32.25" customHeight="1">
      <c r="A11" s="61"/>
      <c r="B11" s="62"/>
      <c r="C11" s="4" t="s">
        <v>12</v>
      </c>
      <c r="D11" s="24">
        <f t="shared" si="0"/>
        <v>10890</v>
      </c>
      <c r="E11" s="24">
        <f t="shared" si="0"/>
        <v>0</v>
      </c>
    </row>
    <row r="12" spans="1:5" ht="15.75">
      <c r="A12" s="61"/>
      <c r="B12" s="62"/>
      <c r="C12" s="3" t="s">
        <v>13</v>
      </c>
      <c r="D12" s="24">
        <f t="shared" si="0"/>
        <v>1452.81</v>
      </c>
      <c r="E12" s="24">
        <f t="shared" si="0"/>
        <v>99.91</v>
      </c>
    </row>
    <row r="13" spans="1:5" ht="31.5">
      <c r="A13" s="61"/>
      <c r="B13" s="62"/>
      <c r="C13" s="4" t="s">
        <v>14</v>
      </c>
      <c r="D13" s="24">
        <f t="shared" si="0"/>
        <v>0</v>
      </c>
      <c r="E13" s="24">
        <f t="shared" si="0"/>
        <v>0</v>
      </c>
    </row>
    <row r="14" spans="1:5" ht="29.25" customHeight="1">
      <c r="A14" s="61"/>
      <c r="B14" s="62"/>
      <c r="C14" s="4" t="s">
        <v>15</v>
      </c>
      <c r="D14" s="24">
        <f t="shared" si="0"/>
        <v>0</v>
      </c>
      <c r="E14" s="24">
        <f t="shared" si="0"/>
        <v>0</v>
      </c>
    </row>
    <row r="15" spans="1:5" ht="15.75">
      <c r="A15" s="61"/>
      <c r="B15" s="62"/>
      <c r="C15" s="3" t="s">
        <v>16</v>
      </c>
      <c r="D15" s="24">
        <f t="shared" si="0"/>
        <v>0</v>
      </c>
      <c r="E15" s="24">
        <f t="shared" si="0"/>
        <v>0</v>
      </c>
    </row>
    <row r="16" spans="1:5" ht="20.25" customHeight="1">
      <c r="A16" s="55" t="s">
        <v>39</v>
      </c>
      <c r="B16" s="58" t="str">
        <f>'отчет об исполн.'!B12</f>
        <v>Основное мероприятие: «Содействие развитию физической культуры и спорта в Ханкайском муниципальном районе» </v>
      </c>
      <c r="C16" s="3" t="s">
        <v>10</v>
      </c>
      <c r="D16" s="25">
        <f>D17+D18+D19+D20+D21+D22</f>
        <v>561</v>
      </c>
      <c r="E16" s="25">
        <f>E17+E18+E19+E20+E21+E22</f>
        <v>99.91</v>
      </c>
    </row>
    <row r="17" spans="1:5" ht="35.25" customHeight="1">
      <c r="A17" s="56"/>
      <c r="B17" s="59"/>
      <c r="C17" s="4" t="s">
        <v>11</v>
      </c>
      <c r="D17" s="25"/>
      <c r="E17" s="24"/>
    </row>
    <row r="18" spans="1:5" ht="30.75" customHeight="1">
      <c r="A18" s="56"/>
      <c r="B18" s="59"/>
      <c r="C18" s="4" t="s">
        <v>12</v>
      </c>
      <c r="D18" s="24"/>
      <c r="E18" s="24"/>
    </row>
    <row r="19" spans="1:5" ht="15.75" customHeight="1">
      <c r="A19" s="56"/>
      <c r="B19" s="59"/>
      <c r="C19" s="3" t="s">
        <v>13</v>
      </c>
      <c r="D19" s="25">
        <f>'отчет об исполн.'!H12</f>
        <v>561</v>
      </c>
      <c r="E19" s="25">
        <f>'отчет об исполн.'!J13</f>
        <v>99.91</v>
      </c>
    </row>
    <row r="20" spans="1:5" ht="31.5">
      <c r="A20" s="56"/>
      <c r="B20" s="59"/>
      <c r="C20" s="4" t="s">
        <v>14</v>
      </c>
      <c r="D20" s="25"/>
      <c r="E20" s="24"/>
    </row>
    <row r="21" spans="1:5" ht="32.25" customHeight="1">
      <c r="A21" s="56"/>
      <c r="B21" s="59"/>
      <c r="C21" s="4" t="s">
        <v>15</v>
      </c>
      <c r="D21" s="25"/>
      <c r="E21" s="24"/>
    </row>
    <row r="22" spans="1:5" ht="16.5" customHeight="1">
      <c r="A22" s="57"/>
      <c r="B22" s="60"/>
      <c r="C22" s="3" t="s">
        <v>16</v>
      </c>
      <c r="D22" s="25"/>
      <c r="E22" s="24"/>
    </row>
    <row r="23" spans="1:5" ht="15.75" customHeight="1">
      <c r="A23" s="55" t="s">
        <v>47</v>
      </c>
      <c r="B23" s="81" t="str">
        <f>'отчет об исполн.'!B15</f>
        <v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v>
      </c>
      <c r="C23" s="3" t="s">
        <v>10</v>
      </c>
      <c r="D23" s="25">
        <f>D24+D25+D26+D27+D28+D29</f>
        <v>11781.81</v>
      </c>
      <c r="E23" s="25">
        <f>E24+E25+E26+E27+E28+E29</f>
        <v>0</v>
      </c>
    </row>
    <row r="24" spans="1:5" ht="34.5" customHeight="1">
      <c r="A24" s="56"/>
      <c r="B24" s="59"/>
      <c r="C24" s="4" t="s">
        <v>11</v>
      </c>
      <c r="D24" s="25"/>
      <c r="E24" s="24"/>
    </row>
    <row r="25" spans="1:5" ht="33" customHeight="1">
      <c r="A25" s="56"/>
      <c r="B25" s="59"/>
      <c r="C25" s="4" t="s">
        <v>12</v>
      </c>
      <c r="D25" s="25">
        <f>'отчет об исполн.'!I18</f>
        <v>10890</v>
      </c>
      <c r="E25" s="25">
        <f>'отчет об исполн.'!J18</f>
        <v>0</v>
      </c>
    </row>
    <row r="26" spans="1:5" ht="22.5" customHeight="1">
      <c r="A26" s="56"/>
      <c r="B26" s="59"/>
      <c r="C26" s="3" t="s">
        <v>13</v>
      </c>
      <c r="D26" s="25">
        <f>'отчет об исполн.'!I17+'отчет об исполн.'!I16</f>
        <v>891.81</v>
      </c>
      <c r="E26" s="25">
        <f>'отчет об исполн.'!J17+'отчет об исполн.'!J16</f>
        <v>0</v>
      </c>
    </row>
    <row r="27" spans="1:5" ht="32.25" customHeight="1">
      <c r="A27" s="56"/>
      <c r="B27" s="59"/>
      <c r="C27" s="4" t="s">
        <v>14</v>
      </c>
      <c r="D27" s="25"/>
      <c r="E27" s="24"/>
    </row>
    <row r="28" spans="1:5" ht="32.25" customHeight="1">
      <c r="A28" s="56"/>
      <c r="B28" s="59"/>
      <c r="C28" s="4" t="s">
        <v>15</v>
      </c>
      <c r="D28" s="25"/>
      <c r="E28" s="24"/>
    </row>
    <row r="29" spans="1:5" ht="15.75" customHeight="1">
      <c r="A29" s="57"/>
      <c r="B29" s="60"/>
      <c r="C29" s="3" t="s">
        <v>16</v>
      </c>
      <c r="D29" s="25"/>
      <c r="E29" s="24"/>
    </row>
    <row r="30" spans="1:5" ht="17.25" customHeight="1">
      <c r="A30" s="33"/>
      <c r="B30" s="9"/>
      <c r="C30" s="10"/>
      <c r="D30" s="34"/>
      <c r="E30" s="35"/>
    </row>
    <row r="31" spans="1:5" ht="17.25" customHeight="1">
      <c r="A31" s="33"/>
      <c r="B31" s="9"/>
      <c r="C31" s="10"/>
      <c r="D31" s="34"/>
      <c r="E31" s="35"/>
    </row>
    <row r="32" spans="1:5" ht="15.75">
      <c r="A32" s="8"/>
      <c r="B32" s="9"/>
      <c r="C32" s="10"/>
      <c r="D32" s="11"/>
      <c r="E32" s="11"/>
    </row>
    <row r="33" spans="1:5" ht="30">
      <c r="A33" s="8"/>
      <c r="B33" s="26" t="s">
        <v>25</v>
      </c>
      <c r="C33" s="21"/>
      <c r="D33" s="17" t="s">
        <v>24</v>
      </c>
      <c r="E33" s="11"/>
    </row>
    <row r="34" spans="1:5" ht="15.75">
      <c r="A34" s="8"/>
      <c r="E34" s="11"/>
    </row>
    <row r="35" spans="1:5" ht="15.75">
      <c r="A35" s="8"/>
      <c r="B35" s="9"/>
      <c r="C35" s="10"/>
      <c r="D35" s="11"/>
      <c r="E35" s="11"/>
    </row>
    <row r="36" spans="1:5" ht="15.75">
      <c r="A36" s="8"/>
      <c r="B36" s="9"/>
      <c r="C36" s="10"/>
      <c r="D36" s="11"/>
      <c r="E36" s="11"/>
    </row>
    <row r="37" ht="15">
      <c r="B37" s="17" t="s">
        <v>32</v>
      </c>
    </row>
  </sheetData>
  <sheetProtection/>
  <mergeCells count="10">
    <mergeCell ref="A4:E4"/>
    <mergeCell ref="A1:E1"/>
    <mergeCell ref="A2:E2"/>
    <mergeCell ref="A3:E3"/>
    <mergeCell ref="A23:A29"/>
    <mergeCell ref="B23:B29"/>
    <mergeCell ref="B16:B22"/>
    <mergeCell ref="A16:A22"/>
    <mergeCell ref="A9:A15"/>
    <mergeCell ref="B9:B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80" zoomScaleSheetLayoutView="80" zoomScalePageLayoutView="0" workbookViewId="0" topLeftCell="A7">
      <selection activeCell="A12" sqref="A12:IV12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0" customWidth="1"/>
    <col min="9" max="9" width="12.421875" style="2" customWidth="1"/>
    <col min="10" max="10" width="10.8515625" style="40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73" t="s">
        <v>17</v>
      </c>
      <c r="I1" s="73"/>
      <c r="J1" s="73"/>
    </row>
    <row r="2" spans="8:10" ht="4.5" customHeight="1" hidden="1">
      <c r="H2" s="73"/>
      <c r="I2" s="73"/>
      <c r="J2" s="73"/>
    </row>
    <row r="3" spans="2:10" ht="24" customHeight="1">
      <c r="B3" s="52" t="s">
        <v>26</v>
      </c>
      <c r="C3" s="52"/>
      <c r="D3" s="52"/>
      <c r="E3" s="52"/>
      <c r="F3" s="52"/>
      <c r="G3" s="52"/>
      <c r="H3" s="52"/>
      <c r="I3" s="52"/>
      <c r="J3" s="52"/>
    </row>
    <row r="4" spans="1:10" ht="36" customHeight="1">
      <c r="A4" s="72" t="s">
        <v>33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61.5" customHeight="1">
      <c r="A5" s="54" t="s">
        <v>43</v>
      </c>
      <c r="B5" s="54"/>
      <c r="C5" s="54"/>
      <c r="D5" s="54"/>
      <c r="E5" s="54"/>
      <c r="F5" s="54"/>
      <c r="G5" s="54"/>
      <c r="H5" s="54"/>
      <c r="I5" s="54"/>
      <c r="J5" s="54"/>
    </row>
    <row r="6" spans="2:10" ht="17.25" customHeight="1">
      <c r="B6" s="63" t="s">
        <v>22</v>
      </c>
      <c r="C6" s="63"/>
      <c r="D6" s="63"/>
      <c r="E6" s="63"/>
      <c r="F6" s="63"/>
      <c r="G6" s="63"/>
      <c r="H6" s="63"/>
      <c r="I6" s="63"/>
      <c r="J6" s="63"/>
    </row>
    <row r="7" spans="2:10" ht="17.25" customHeight="1">
      <c r="B7" s="42"/>
      <c r="C7" s="49" t="s">
        <v>38</v>
      </c>
      <c r="D7" s="42"/>
      <c r="E7" s="42"/>
      <c r="F7" s="42"/>
      <c r="G7" s="42"/>
      <c r="H7" s="42"/>
      <c r="I7" s="42"/>
      <c r="J7" s="42"/>
    </row>
    <row r="8" spans="2:10" ht="19.5" customHeight="1">
      <c r="B8" s="19"/>
      <c r="C8" s="19"/>
      <c r="D8" s="19"/>
      <c r="E8" s="19"/>
      <c r="F8" s="19"/>
      <c r="G8" s="19"/>
      <c r="H8" s="36"/>
      <c r="I8" s="19"/>
      <c r="J8" s="36"/>
    </row>
    <row r="9" spans="1:10" ht="36" customHeight="1">
      <c r="A9" s="70" t="s">
        <v>0</v>
      </c>
      <c r="B9" s="70" t="s">
        <v>1</v>
      </c>
      <c r="C9" s="70" t="s">
        <v>2</v>
      </c>
      <c r="D9" s="64" t="s">
        <v>3</v>
      </c>
      <c r="E9" s="65"/>
      <c r="F9" s="65"/>
      <c r="G9" s="66"/>
      <c r="H9" s="64" t="s">
        <v>23</v>
      </c>
      <c r="I9" s="65"/>
      <c r="J9" s="66"/>
    </row>
    <row r="10" spans="1:10" ht="117.75" customHeight="1">
      <c r="A10" s="71"/>
      <c r="B10" s="71"/>
      <c r="C10" s="71"/>
      <c r="D10" s="5" t="s">
        <v>4</v>
      </c>
      <c r="E10" s="5" t="s">
        <v>5</v>
      </c>
      <c r="F10" s="5" t="s">
        <v>6</v>
      </c>
      <c r="G10" s="5" t="s">
        <v>7</v>
      </c>
      <c r="H10" s="37" t="s">
        <v>18</v>
      </c>
      <c r="I10" s="16" t="s">
        <v>40</v>
      </c>
      <c r="J10" s="37" t="s">
        <v>19</v>
      </c>
    </row>
    <row r="11" spans="1:12" s="20" customFormat="1" ht="78.75" customHeight="1">
      <c r="A11" s="82"/>
      <c r="B11" s="83" t="s">
        <v>44</v>
      </c>
      <c r="C11" s="44" t="s">
        <v>35</v>
      </c>
      <c r="D11" s="28" t="s">
        <v>36</v>
      </c>
      <c r="E11" s="28" t="s">
        <v>36</v>
      </c>
      <c r="F11" s="28" t="s">
        <v>36</v>
      </c>
      <c r="G11" s="28" t="s">
        <v>36</v>
      </c>
      <c r="H11" s="38">
        <f>H12+H15</f>
        <v>919.75</v>
      </c>
      <c r="I11" s="38">
        <f>I12+I15</f>
        <v>12342.81</v>
      </c>
      <c r="J11" s="38">
        <f>J12+J15</f>
        <v>99.91</v>
      </c>
      <c r="L11" s="84"/>
    </row>
    <row r="12" spans="1:11" ht="50.25" customHeight="1">
      <c r="A12" s="50" t="s">
        <v>39</v>
      </c>
      <c r="B12" s="85" t="s">
        <v>45</v>
      </c>
      <c r="C12" s="46"/>
      <c r="D12" s="27" t="s">
        <v>8</v>
      </c>
      <c r="E12" s="27" t="s">
        <v>37</v>
      </c>
      <c r="F12" s="27" t="s">
        <v>28</v>
      </c>
      <c r="G12" s="27" t="s">
        <v>8</v>
      </c>
      <c r="H12" s="76">
        <f>H13+H14</f>
        <v>561</v>
      </c>
      <c r="I12" s="76">
        <f>I13+I14</f>
        <v>561</v>
      </c>
      <c r="J12" s="76">
        <f>J13+J14</f>
        <v>99.91</v>
      </c>
      <c r="K12" s="47"/>
    </row>
    <row r="13" spans="1:10" ht="36.75" customHeight="1">
      <c r="A13" s="55" t="s">
        <v>31</v>
      </c>
      <c r="B13" s="55" t="s">
        <v>46</v>
      </c>
      <c r="C13" s="68" t="s">
        <v>34</v>
      </c>
      <c r="D13" s="29">
        <v>952</v>
      </c>
      <c r="E13" s="29" t="s">
        <v>51</v>
      </c>
      <c r="F13" s="29" t="s">
        <v>52</v>
      </c>
      <c r="G13" s="29" t="s">
        <v>41</v>
      </c>
      <c r="H13" s="77">
        <v>531</v>
      </c>
      <c r="I13" s="77">
        <v>531</v>
      </c>
      <c r="J13" s="77">
        <v>99.91</v>
      </c>
    </row>
    <row r="14" spans="1:10" ht="36.75" customHeight="1">
      <c r="A14" s="67"/>
      <c r="B14" s="67"/>
      <c r="C14" s="69"/>
      <c r="D14" s="43">
        <v>952</v>
      </c>
      <c r="E14" s="43" t="s">
        <v>51</v>
      </c>
      <c r="F14" s="43" t="s">
        <v>52</v>
      </c>
      <c r="G14" s="30" t="s">
        <v>53</v>
      </c>
      <c r="H14" s="77">
        <v>30</v>
      </c>
      <c r="I14" s="77">
        <v>30</v>
      </c>
      <c r="J14" s="77">
        <v>0</v>
      </c>
    </row>
    <row r="15" spans="1:10" ht="80.25" customHeight="1">
      <c r="A15" s="48" t="s">
        <v>47</v>
      </c>
      <c r="B15" s="48" t="s">
        <v>48</v>
      </c>
      <c r="C15" s="45" t="s">
        <v>34</v>
      </c>
      <c r="D15" s="30" t="s">
        <v>42</v>
      </c>
      <c r="E15" s="43" t="s">
        <v>51</v>
      </c>
      <c r="F15" s="43" t="s">
        <v>28</v>
      </c>
      <c r="G15" s="30" t="s">
        <v>8</v>
      </c>
      <c r="H15" s="77">
        <f>H16+H17+H18</f>
        <v>358.75</v>
      </c>
      <c r="I15" s="77">
        <f>I16+I17+I18</f>
        <v>11781.81</v>
      </c>
      <c r="J15" s="77">
        <f>J16+J17+J18</f>
        <v>0</v>
      </c>
    </row>
    <row r="16" spans="1:10" ht="67.5" customHeight="1">
      <c r="A16" s="48" t="s">
        <v>49</v>
      </c>
      <c r="B16" s="48" t="s">
        <v>54</v>
      </c>
      <c r="C16" s="45" t="s">
        <v>34</v>
      </c>
      <c r="D16" s="30" t="s">
        <v>42</v>
      </c>
      <c r="E16" s="43" t="s">
        <v>51</v>
      </c>
      <c r="F16" s="43" t="s">
        <v>58</v>
      </c>
      <c r="G16" s="30" t="s">
        <v>56</v>
      </c>
      <c r="H16" s="77">
        <v>138.75</v>
      </c>
      <c r="I16" s="78">
        <v>671.81</v>
      </c>
      <c r="J16" s="77">
        <v>0</v>
      </c>
    </row>
    <row r="17" spans="1:10" ht="54.75" customHeight="1">
      <c r="A17" s="74" t="s">
        <v>50</v>
      </c>
      <c r="B17" s="74" t="s">
        <v>55</v>
      </c>
      <c r="C17" s="75" t="s">
        <v>34</v>
      </c>
      <c r="D17" s="29">
        <v>952</v>
      </c>
      <c r="E17" s="43" t="s">
        <v>51</v>
      </c>
      <c r="F17" s="43" t="s">
        <v>52</v>
      </c>
      <c r="G17" s="29" t="s">
        <v>56</v>
      </c>
      <c r="H17" s="77">
        <v>220</v>
      </c>
      <c r="I17" s="77">
        <v>220</v>
      </c>
      <c r="J17" s="77">
        <v>0</v>
      </c>
    </row>
    <row r="18" spans="1:10" ht="54.75" customHeight="1">
      <c r="A18" s="79"/>
      <c r="B18" s="79"/>
      <c r="C18" s="80"/>
      <c r="D18" s="43">
        <v>952</v>
      </c>
      <c r="E18" s="43" t="s">
        <v>51</v>
      </c>
      <c r="F18" s="43" t="s">
        <v>57</v>
      </c>
      <c r="G18" s="43" t="s">
        <v>56</v>
      </c>
      <c r="H18" s="76">
        <v>0</v>
      </c>
      <c r="I18" s="76">
        <v>10890</v>
      </c>
      <c r="J18" s="76">
        <v>0</v>
      </c>
    </row>
    <row r="19" spans="1:10" ht="28.5" customHeight="1">
      <c r="A19" s="31"/>
      <c r="B19" s="32"/>
      <c r="C19" s="32"/>
      <c r="D19" s="32"/>
      <c r="E19" s="32"/>
      <c r="F19" s="32"/>
      <c r="G19" s="32"/>
      <c r="H19" s="39"/>
      <c r="I19" s="32"/>
      <c r="J19" s="39"/>
    </row>
    <row r="20" spans="2:6" ht="15.75">
      <c r="B20" s="2" t="s">
        <v>25</v>
      </c>
      <c r="C20" s="18"/>
      <c r="D20" s="18"/>
      <c r="E20" s="18"/>
      <c r="F20" s="2" t="s">
        <v>24</v>
      </c>
    </row>
    <row r="23" ht="15.75">
      <c r="B23" s="2" t="s">
        <v>27</v>
      </c>
    </row>
    <row r="25" spans="2:10" ht="30.75" customHeight="1">
      <c r="B25" s="15"/>
      <c r="C25" s="15"/>
      <c r="D25" s="15"/>
      <c r="E25" s="15"/>
      <c r="F25" s="15"/>
      <c r="G25" s="15"/>
      <c r="H25" s="41"/>
      <c r="I25" s="15"/>
      <c r="J25" s="41"/>
    </row>
    <row r="27" ht="15.75">
      <c r="B27" s="20"/>
    </row>
    <row r="29" ht="15.75">
      <c r="E29" s="20"/>
    </row>
  </sheetData>
  <sheetProtection/>
  <mergeCells count="16">
    <mergeCell ref="A17:A18"/>
    <mergeCell ref="B17:B18"/>
    <mergeCell ref="C17:C18"/>
    <mergeCell ref="A5:J5"/>
    <mergeCell ref="A4:J4"/>
    <mergeCell ref="H1:J2"/>
    <mergeCell ref="H9:J9"/>
    <mergeCell ref="A9:A10"/>
    <mergeCell ref="C9:C10"/>
    <mergeCell ref="B3:J3"/>
    <mergeCell ref="B6:J6"/>
    <mergeCell ref="D9:G9"/>
    <mergeCell ref="A13:A14"/>
    <mergeCell ref="B13:B14"/>
    <mergeCell ref="C13:C14"/>
    <mergeCell ref="B9:B10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2020-05-28T02:05:14Z</dcterms:modified>
  <cp:category/>
  <cp:version/>
  <cp:contentType/>
  <cp:contentStatus/>
</cp:coreProperties>
</file>