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1775"/>
  </bookViews>
  <sheets>
    <sheet name="прил 1" sheetId="1" r:id="rId1"/>
    <sheet name="прил 2" sheetId="2" r:id="rId2"/>
  </sheets>
  <externalReferences>
    <externalReference r:id="rId3"/>
  </externalReferences>
  <definedNames>
    <definedName name="_xlnm.Print_Area" localSheetId="0">'прил 1'!$A$1:$J$25</definedName>
  </definedNames>
  <calcPr calcId="145621"/>
</workbook>
</file>

<file path=xl/calcChain.xml><?xml version="1.0" encoding="utf-8"?>
<calcChain xmlns="http://schemas.openxmlformats.org/spreadsheetml/2006/main">
  <c r="D101" i="2" l="1"/>
  <c r="D96" i="2"/>
  <c r="D93" i="2"/>
  <c r="D91" i="2"/>
  <c r="D88" i="2"/>
  <c r="D86" i="2"/>
  <c r="D83" i="2"/>
  <c r="D81" i="2"/>
  <c r="D78" i="2"/>
  <c r="D77" i="2"/>
  <c r="D76" i="2"/>
  <c r="D75" i="2"/>
  <c r="D73" i="2"/>
  <c r="D69" i="2"/>
  <c r="D67" i="2"/>
  <c r="D65" i="2" s="1"/>
  <c r="D63" i="2"/>
  <c r="D61" i="2" s="1"/>
  <c r="D59" i="2"/>
  <c r="D56" i="2" s="1"/>
  <c r="D55" i="2"/>
  <c r="D15" i="2" s="1"/>
  <c r="D53" i="2"/>
  <c r="D52" i="2"/>
  <c r="D49" i="2"/>
  <c r="D46" i="2"/>
  <c r="D41" i="2"/>
  <c r="D39" i="2"/>
  <c r="D36" i="2" s="1"/>
  <c r="D34" i="2"/>
  <c r="D31" i="2" s="1"/>
  <c r="D26" i="2"/>
  <c r="D24" i="2"/>
  <c r="D21" i="2"/>
  <c r="D20" i="2"/>
  <c r="D19" i="2"/>
  <c r="D18" i="2"/>
  <c r="D17" i="2"/>
  <c r="D16" i="2" s="1"/>
  <c r="D13" i="2"/>
  <c r="D54" i="2" l="1"/>
  <c r="D51" i="2" l="1"/>
  <c r="D14" i="2"/>
</calcChain>
</file>

<file path=xl/sharedStrings.xml><?xml version="1.0" encoding="utf-8"?>
<sst xmlns="http://schemas.openxmlformats.org/spreadsheetml/2006/main" count="250" uniqueCount="91">
  <si>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</si>
  <si>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</si>
  <si>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</si>
  <si>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</si>
  <si>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</si>
  <si>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</si>
  <si>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</si>
  <si>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</si>
  <si>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</si>
  <si>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</si>
  <si>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</si>
  <si>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</si>
  <si>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</si>
  <si>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</si>
  <si>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</si>
  <si>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</si>
  <si>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</si>
  <si>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</si>
  <si>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</si>
  <si>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иные внебюджетные источники</t>
  </si>
  <si>
    <t>Отчет о расходовании бюджетных ассигнований бюджета Ханкайского муниципального округа на реализацию муниципальной программы  «Развитие культуры и туризма в Ханкайском муниципальном округе» на 2020 – 2024 годы 
на 01.04.2022  года</t>
  </si>
  <si>
    <t xml:space="preserve">Муниципальная программа «Развитие культуры и туризма в Ханкайском муниципальном округе» на 2020 – 2024 годы </t>
  </si>
  <si>
    <t>Основное мероприятие: Обеспечение деятельности по библиотечно-музейному  и культурному обслуживанию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</si>
  <si>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</si>
  <si>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</si>
  <si>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</si>
  <si>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1.3.</t>
  </si>
  <si>
    <t>2.</t>
  </si>
  <si>
    <t>Основное мероприятие: Обеспечение деятельности учреждений культуры</t>
  </si>
  <si>
    <t>2.1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</si>
  <si>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</si>
  <si>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2.2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</si>
  <si>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</si>
  <si>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2.3</t>
  </si>
  <si>
    <t>Ремонт СДК округа</t>
  </si>
  <si>
    <t>3.</t>
  </si>
  <si>
    <t>Основное мероприятие: Обеспечение деятельности учреждений дополнительного образования</t>
  </si>
  <si>
    <t>3.1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</si>
  <si>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</si>
  <si>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3.2</t>
  </si>
  <si>
    <t>Ремонт помещения актового зала школы искусств</t>
  </si>
  <si>
    <t>3.3</t>
  </si>
  <si>
    <t>Ремонт  школы искусств</t>
  </si>
  <si>
    <t>4.</t>
  </si>
  <si>
    <t>Основное мероприятие: Прочие мероприятия в области культуры</t>
  </si>
  <si>
    <t>4.1.</t>
  </si>
  <si>
    <t>Субсидия бюджетным учреждениям на иные цели, не связанные с выполнением муниципального задания</t>
  </si>
  <si>
    <t>4.2</t>
  </si>
  <si>
    <t>Субсидия районному совету ветеранов</t>
  </si>
  <si>
    <t>4.3</t>
  </si>
  <si>
    <t>Субсидия районному обществу инвалидов</t>
  </si>
  <si>
    <t>4.4.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</si>
  <si>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</si>
  <si>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4.5</t>
  </si>
  <si>
    <t>Расходы на проведение мероприятий по социальной и молодежной политики</t>
  </si>
  <si>
    <t>отдел социальной и молодежной политики</t>
  </si>
  <si>
    <t>отдел социальной и молдежной политики</t>
  </si>
  <si>
    <t>Х</t>
  </si>
  <si>
    <t>0801</t>
  </si>
  <si>
    <t>0292170080</t>
  </si>
  <si>
    <t>02921S2540</t>
  </si>
  <si>
    <t>02921L5190</t>
  </si>
  <si>
    <t>0292470080</t>
  </si>
  <si>
    <t>0804</t>
  </si>
  <si>
    <t>02923S2050</t>
  </si>
  <si>
    <t>0703</t>
  </si>
  <si>
    <t>0292270040</t>
  </si>
  <si>
    <t>02923L3060</t>
  </si>
  <si>
    <t>02923S3060</t>
  </si>
  <si>
    <t>0292320080</t>
  </si>
  <si>
    <t>02923S4030</t>
  </si>
  <si>
    <t>«Развитие культуры и туризма в Ханкайском муниципальном округе» на 2020 – 2024 годы 
на 01.04.2022  года</t>
  </si>
  <si>
    <t>Муниципальная программа «Развитие культуры и туризма в Ханкайском муниципальном округе» на 2020-2024 годы</t>
  </si>
  <si>
    <t>всего</t>
  </si>
  <si>
    <t>федеральный бюджет</t>
  </si>
  <si>
    <t>краевой бюджет</t>
  </si>
  <si>
    <t>местный бюджет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</si>
  <si>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</si>
  <si>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</si>
  <si>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</si>
  <si>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Основное мероприятие. Обеспечение деятельности учреждений культуры.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</si>
  <si>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</si>
  <si>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</si>
  <si>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Обеспечение деятельности учреждений дополнительного образования</t>
  </si>
  <si>
    <t>Ремонт школы искусств</t>
  </si>
  <si>
    <t>3.4</t>
  </si>
  <si>
    <t xml:space="preserve"> 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</si>
  <si>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Организация культурно-массовых мероприятий</t>
  </si>
  <si>
    <t>4.1</t>
  </si>
  <si>
    <t>Субсидия на иные цели, не связанные  с выполнением муниципального задания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</si>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</sst>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4" fontId="6" fillId="0" borderId="2" xfId="0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/>
    <xf numFmtId="2" fontId="1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90;&#1076;&#1077;&#1083;%20&#1101;&#1082;&#1086;&#1085;&#1086;&#1084;&#1080;&#1082;&#1080;\&#1052;&#1086;&#1088;&#1086;&#1079;\&#1055;&#1088;&#1086;&#1075;&#1088;&#1072;&#1084;&#1084;&#1099;%202020-2024\2%20&#1056;&#1072;&#1079;&#1074;&#1080;&#1090;&#1080;&#1077;%20&#1082;&#1091;&#1083;&#1100;&#1090;&#1091;&#1088;&#1099;%20&#1080;%20&#1090;&#1091;&#1088;&#1080;&#1079;&#1084;&#1072;\&#1055;&#1086;&#1089;&#1090;&#1072;&#1085;&#1086;&#1074;&#1083;&#1077;&#1085;&#1080;&#1077;%20&#1040;&#1076;&#1084;&#1080;&#1085;&#1080;&#1089;&#1090;&#1088;&#1072;&#1094;&#1080;&#1080;%20&#8470;%20533-&#1087;&#1072;%20&#1086;&#1090;%2023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 "/>
      <sheetName val="Прил 5 "/>
    </sheetNames>
    <sheetDataSet>
      <sheetData sheetId="0">
        <row r="12">
          <cell r="H12">
            <v>2020</v>
          </cell>
        </row>
        <row r="16">
          <cell r="H16">
            <v>7740.5</v>
          </cell>
        </row>
        <row r="18">
          <cell r="H18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15437.005000000001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1000.6609999999999</v>
          </cell>
        </row>
        <row r="28">
          <cell r="H28">
            <v>886.66099999999994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Normal="100" zoomScaleSheetLayoutView="100" workbookViewId="0">
      <selection activeCell="O7" sqref="O7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8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  <c r="N1" s="2"/>
    </row>
    <row r="2" spans="1:14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2"/>
      <c r="L2" s="2"/>
      <c r="M2" s="2"/>
      <c r="N2" s="2"/>
    </row>
    <row r="3" spans="1:14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2"/>
      <c r="L3" s="2"/>
      <c r="M3" s="2"/>
      <c r="N3" s="2"/>
    </row>
    <row r="4" spans="1:14" ht="6.7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4" ht="81.75" customHeight="1" x14ac:dyDescent="0.25">
      <c r="A5" s="49" t="s">
        <v>8</v>
      </c>
      <c r="B5" s="51" t="s">
        <v>9</v>
      </c>
      <c r="C5" s="51" t="s">
        <v>10</v>
      </c>
      <c r="D5" s="46" t="s">
        <v>0</v>
      </c>
      <c r="E5" s="47"/>
      <c r="F5" s="47"/>
      <c r="G5" s="48"/>
      <c r="H5" s="46" t="s">
        <v>12</v>
      </c>
      <c r="I5" s="47"/>
      <c r="J5" s="48"/>
    </row>
    <row r="6" spans="1:14" ht="77.25" customHeight="1" x14ac:dyDescent="0.25">
      <c r="A6" s="50"/>
      <c r="B6" s="50"/>
      <c r="C6" s="50"/>
      <c r="D6" s="4" t="s">
        <v>1</v>
      </c>
      <c r="E6" s="4" t="s">
        <v>11</v>
      </c>
      <c r="F6" s="4" t="s">
        <v>2</v>
      </c>
      <c r="G6" s="4" t="s">
        <v>3</v>
      </c>
      <c r="H6" s="5" t="s">
        <v>4</v>
      </c>
      <c r="I6" s="5" t="s">
        <v>5</v>
      </c>
      <c r="J6" s="5" t="s">
        <v>6</v>
      </c>
    </row>
    <row r="7" spans="1:14" ht="62.25" customHeight="1" x14ac:dyDescent="0.25">
      <c r="A7" s="26">
        <v>1</v>
      </c>
      <c r="B7" s="25" t="s">
        <v>21</v>
      </c>
      <c r="C7" s="17" t="s">
        <v>55</v>
      </c>
      <c r="D7" s="23" t="s">
        <v>57</v>
      </c>
      <c r="E7" s="23" t="s">
        <v>57</v>
      </c>
      <c r="F7" s="24" t="s">
        <v>57</v>
      </c>
      <c r="G7" s="23" t="s">
        <v>57</v>
      </c>
      <c r="H7" s="29">
        <v>52813.523999999998</v>
      </c>
      <c r="I7" s="27">
        <v>52899.09</v>
      </c>
      <c r="J7" s="13">
        <v>13579.34</v>
      </c>
    </row>
    <row r="8" spans="1:14" ht="57.75" customHeight="1" x14ac:dyDescent="0.25">
      <c r="A8" s="17" t="s">
        <v>18</v>
      </c>
      <c r="B8" s="18" t="s">
        <v>22</v>
      </c>
      <c r="C8" s="17" t="s">
        <v>55</v>
      </c>
      <c r="D8" s="23">
        <v>956</v>
      </c>
      <c r="E8" s="24" t="s">
        <v>58</v>
      </c>
      <c r="F8" s="24" t="s">
        <v>57</v>
      </c>
      <c r="G8" s="23" t="s">
        <v>57</v>
      </c>
      <c r="H8" s="29">
        <v>9334.0709999999999</v>
      </c>
      <c r="I8" s="27">
        <v>9419.6370000000006</v>
      </c>
      <c r="J8" s="7">
        <v>2387.46</v>
      </c>
    </row>
    <row r="9" spans="1:14" ht="74.25" customHeight="1" x14ac:dyDescent="0.25">
      <c r="A9" s="17" t="s">
        <v>7</v>
      </c>
      <c r="B9" s="18" t="s">
        <v>23</v>
      </c>
      <c r="C9" s="17" t="s">
        <v>55</v>
      </c>
      <c r="D9" s="23">
        <v>956</v>
      </c>
      <c r="E9" s="24" t="s">
        <v>58</v>
      </c>
      <c r="F9" s="24" t="s">
        <v>59</v>
      </c>
      <c r="G9" s="23">
        <v>610</v>
      </c>
      <c r="H9" s="29">
        <v>9329.0310000000009</v>
      </c>
      <c r="I9" s="28">
        <v>9380.2369999999992</v>
      </c>
      <c r="J9" s="42">
        <v>2387.46</v>
      </c>
    </row>
    <row r="10" spans="1:14" ht="60" customHeight="1" x14ac:dyDescent="0.25">
      <c r="A10" s="17" t="s">
        <v>24</v>
      </c>
      <c r="B10" s="18" t="s">
        <v>25</v>
      </c>
      <c r="C10" s="17" t="s">
        <v>55</v>
      </c>
      <c r="D10" s="23">
        <v>956</v>
      </c>
      <c r="E10" s="24" t="s">
        <v>58</v>
      </c>
      <c r="F10" s="24" t="s">
        <v>60</v>
      </c>
      <c r="G10" s="23">
        <v>610</v>
      </c>
      <c r="H10" s="29">
        <v>5.04</v>
      </c>
      <c r="I10" s="28">
        <v>0</v>
      </c>
      <c r="J10" s="42"/>
    </row>
    <row r="11" spans="1:14" ht="60" customHeight="1" x14ac:dyDescent="0.25">
      <c r="A11" s="17" t="s">
        <v>26</v>
      </c>
      <c r="B11" s="18" t="s">
        <v>25</v>
      </c>
      <c r="C11" s="17" t="s">
        <v>55</v>
      </c>
      <c r="D11" s="23">
        <v>956</v>
      </c>
      <c r="E11" s="24" t="s">
        <v>58</v>
      </c>
      <c r="F11" s="24" t="s">
        <v>61</v>
      </c>
      <c r="G11" s="23">
        <v>610</v>
      </c>
      <c r="H11" s="29">
        <v>0</v>
      </c>
      <c r="I11" s="28">
        <v>39.4</v>
      </c>
      <c r="J11" s="13">
        <v>0</v>
      </c>
    </row>
    <row r="12" spans="1:14" ht="55.5" customHeight="1" x14ac:dyDescent="0.25">
      <c r="A12" s="19" t="s">
        <v>27</v>
      </c>
      <c r="B12" s="18" t="s">
        <v>28</v>
      </c>
      <c r="C12" s="17" t="s">
        <v>56</v>
      </c>
      <c r="D12" s="23">
        <v>956</v>
      </c>
      <c r="E12" s="24" t="s">
        <v>58</v>
      </c>
      <c r="F12" s="24" t="s">
        <v>57</v>
      </c>
      <c r="G12" s="23" t="s">
        <v>57</v>
      </c>
      <c r="H12" s="29">
        <v>2441.4899999999998</v>
      </c>
      <c r="I12" s="28">
        <v>24441.49</v>
      </c>
      <c r="J12" s="13">
        <v>6188.16</v>
      </c>
    </row>
    <row r="13" spans="1:14" ht="55.5" customHeight="1" x14ac:dyDescent="0.25">
      <c r="A13" s="19" t="s">
        <v>29</v>
      </c>
      <c r="B13" s="18" t="s">
        <v>30</v>
      </c>
      <c r="C13" s="17" t="s">
        <v>55</v>
      </c>
      <c r="D13" s="23">
        <v>956</v>
      </c>
      <c r="E13" s="24" t="s">
        <v>58</v>
      </c>
      <c r="F13" s="24" t="s">
        <v>62</v>
      </c>
      <c r="G13" s="23">
        <v>610</v>
      </c>
      <c r="H13" s="29">
        <v>24239.343000000001</v>
      </c>
      <c r="I13" s="28">
        <v>24239.343000000001</v>
      </c>
      <c r="J13" s="13">
        <v>6188.16</v>
      </c>
    </row>
    <row r="14" spans="1:14" s="3" customFormat="1" ht="75" x14ac:dyDescent="0.25">
      <c r="A14" s="19" t="s">
        <v>31</v>
      </c>
      <c r="B14" s="18" t="s">
        <v>32</v>
      </c>
      <c r="C14" s="17" t="s">
        <v>55</v>
      </c>
      <c r="D14" s="23">
        <v>956</v>
      </c>
      <c r="E14" s="24" t="s">
        <v>63</v>
      </c>
      <c r="F14" s="24" t="s">
        <v>64</v>
      </c>
      <c r="G14" s="23">
        <v>610</v>
      </c>
      <c r="H14" s="29">
        <v>202.14699999999999</v>
      </c>
      <c r="I14" s="28">
        <v>202.14699999999999</v>
      </c>
      <c r="J14" s="16">
        <v>0</v>
      </c>
    </row>
    <row r="15" spans="1:14" s="3" customFormat="1" ht="45" x14ac:dyDescent="0.25">
      <c r="A15" s="19" t="s">
        <v>33</v>
      </c>
      <c r="B15" s="18" t="s">
        <v>34</v>
      </c>
      <c r="C15" s="17" t="s">
        <v>55</v>
      </c>
      <c r="D15" s="23">
        <v>956</v>
      </c>
      <c r="E15" s="24" t="s">
        <v>58</v>
      </c>
      <c r="F15" s="24" t="s">
        <v>62</v>
      </c>
      <c r="G15" s="23">
        <v>610</v>
      </c>
      <c r="H15" s="29">
        <v>0</v>
      </c>
      <c r="I15" s="28">
        <v>0</v>
      </c>
      <c r="J15" s="4">
        <v>0</v>
      </c>
    </row>
    <row r="16" spans="1:14" s="3" customFormat="1" ht="45" x14ac:dyDescent="0.25">
      <c r="A16" s="19" t="s">
        <v>35</v>
      </c>
      <c r="B16" s="18" t="s">
        <v>36</v>
      </c>
      <c r="C16" s="17" t="s">
        <v>55</v>
      </c>
      <c r="D16" s="23">
        <v>956</v>
      </c>
      <c r="E16" s="24" t="s">
        <v>65</v>
      </c>
      <c r="F16" s="24" t="s">
        <v>57</v>
      </c>
      <c r="G16" s="23" t="s">
        <v>57</v>
      </c>
      <c r="H16" s="29">
        <v>18291.463</v>
      </c>
      <c r="I16" s="28">
        <v>18291.463</v>
      </c>
      <c r="J16" s="86">
        <v>4916.22</v>
      </c>
    </row>
    <row r="17" spans="1:10" s="3" customFormat="1" ht="75" x14ac:dyDescent="0.25">
      <c r="A17" s="19" t="s">
        <v>37</v>
      </c>
      <c r="B17" s="18" t="s">
        <v>38</v>
      </c>
      <c r="C17" s="17" t="s">
        <v>55</v>
      </c>
      <c r="D17" s="23">
        <v>956</v>
      </c>
      <c r="E17" s="24" t="s">
        <v>65</v>
      </c>
      <c r="F17" s="24" t="s">
        <v>66</v>
      </c>
      <c r="G17" s="23">
        <v>610</v>
      </c>
      <c r="H17" s="29">
        <v>18139.102999999999</v>
      </c>
      <c r="I17" s="28">
        <v>18193.102999999999</v>
      </c>
      <c r="J17" s="86">
        <v>4916.22</v>
      </c>
    </row>
    <row r="18" spans="1:10" s="3" customFormat="1" ht="45" x14ac:dyDescent="0.25">
      <c r="A18" s="19" t="s">
        <v>39</v>
      </c>
      <c r="B18" s="18" t="s">
        <v>40</v>
      </c>
      <c r="C18" s="17" t="s">
        <v>55</v>
      </c>
      <c r="D18" s="23">
        <v>956</v>
      </c>
      <c r="E18" s="24" t="s">
        <v>65</v>
      </c>
      <c r="F18" s="24" t="s">
        <v>67</v>
      </c>
      <c r="G18" s="23">
        <v>610</v>
      </c>
      <c r="H18" s="29">
        <v>0</v>
      </c>
      <c r="I18" s="28">
        <v>0</v>
      </c>
      <c r="J18" s="4">
        <v>0</v>
      </c>
    </row>
    <row r="19" spans="1:10" ht="30.75" customHeight="1" x14ac:dyDescent="0.25">
      <c r="A19" s="21" t="s">
        <v>41</v>
      </c>
      <c r="B19" s="30" t="s">
        <v>42</v>
      </c>
      <c r="C19" s="22" t="s">
        <v>55</v>
      </c>
      <c r="D19" s="31">
        <v>956</v>
      </c>
      <c r="E19" s="32" t="s">
        <v>65</v>
      </c>
      <c r="F19" s="32" t="s">
        <v>68</v>
      </c>
      <c r="G19" s="31">
        <v>610</v>
      </c>
      <c r="H19" s="33">
        <v>98.36</v>
      </c>
      <c r="I19" s="28">
        <v>98.36</v>
      </c>
      <c r="J19" s="4">
        <v>0</v>
      </c>
    </row>
    <row r="20" spans="1:10" ht="45" x14ac:dyDescent="0.25">
      <c r="A20" s="19" t="s">
        <v>43</v>
      </c>
      <c r="B20" s="18" t="s">
        <v>44</v>
      </c>
      <c r="C20" s="17" t="s">
        <v>55</v>
      </c>
      <c r="D20" s="23">
        <v>956</v>
      </c>
      <c r="E20" s="24" t="s">
        <v>58</v>
      </c>
      <c r="F20" s="24" t="s">
        <v>57</v>
      </c>
      <c r="G20" s="23" t="s">
        <v>57</v>
      </c>
      <c r="H20" s="29">
        <v>746.5</v>
      </c>
      <c r="I20" s="28">
        <v>746.5</v>
      </c>
      <c r="J20" s="4">
        <v>87.5</v>
      </c>
    </row>
    <row r="21" spans="1:10" ht="45" x14ac:dyDescent="0.25">
      <c r="A21" s="19" t="s">
        <v>45</v>
      </c>
      <c r="B21" s="18" t="s">
        <v>46</v>
      </c>
      <c r="C21" s="17" t="s">
        <v>55</v>
      </c>
      <c r="D21" s="23">
        <v>956</v>
      </c>
      <c r="E21" s="24" t="s">
        <v>58</v>
      </c>
      <c r="F21" s="24" t="s">
        <v>69</v>
      </c>
      <c r="G21" s="23">
        <v>610</v>
      </c>
      <c r="H21" s="29">
        <v>567.5</v>
      </c>
      <c r="I21" s="28">
        <v>567.5</v>
      </c>
      <c r="J21" s="4">
        <v>42</v>
      </c>
    </row>
    <row r="22" spans="1:10" ht="45" x14ac:dyDescent="0.25">
      <c r="A22" s="19" t="s">
        <v>47</v>
      </c>
      <c r="B22" s="18" t="s">
        <v>48</v>
      </c>
      <c r="C22" s="17" t="s">
        <v>55</v>
      </c>
      <c r="D22" s="23">
        <v>956</v>
      </c>
      <c r="E22" s="24" t="s">
        <v>58</v>
      </c>
      <c r="F22" s="24" t="s">
        <v>69</v>
      </c>
      <c r="G22" s="23">
        <v>630</v>
      </c>
      <c r="H22" s="29">
        <v>84</v>
      </c>
      <c r="I22" s="28">
        <v>84</v>
      </c>
      <c r="J22" s="4">
        <v>40</v>
      </c>
    </row>
    <row r="23" spans="1:10" ht="45" x14ac:dyDescent="0.25">
      <c r="A23" s="19" t="s">
        <v>49</v>
      </c>
      <c r="B23" s="18" t="s">
        <v>50</v>
      </c>
      <c r="C23" s="17" t="s">
        <v>55</v>
      </c>
      <c r="D23" s="23">
        <v>956</v>
      </c>
      <c r="E23" s="24" t="s">
        <v>58</v>
      </c>
      <c r="F23" s="24" t="s">
        <v>69</v>
      </c>
      <c r="G23" s="23">
        <v>630</v>
      </c>
      <c r="H23" s="29">
        <v>30</v>
      </c>
      <c r="I23" s="28">
        <v>30</v>
      </c>
      <c r="J23" s="4">
        <v>5.5</v>
      </c>
    </row>
    <row r="24" spans="1:10" ht="90" x14ac:dyDescent="0.25">
      <c r="A24" s="19" t="s">
        <v>51</v>
      </c>
      <c r="B24" s="20" t="s">
        <v>52</v>
      </c>
      <c r="C24" s="17" t="s">
        <v>55</v>
      </c>
      <c r="D24" s="23">
        <v>956</v>
      </c>
      <c r="E24" s="24" t="s">
        <v>58</v>
      </c>
      <c r="F24" s="24" t="s">
        <v>70</v>
      </c>
      <c r="G24" s="23">
        <v>810</v>
      </c>
      <c r="H24" s="29">
        <v>0</v>
      </c>
      <c r="I24" s="28">
        <v>0</v>
      </c>
      <c r="J24" s="4">
        <v>0</v>
      </c>
    </row>
    <row r="25" spans="1:10" ht="45" x14ac:dyDescent="0.25">
      <c r="A25" s="19" t="s">
        <v>53</v>
      </c>
      <c r="B25" s="20" t="s">
        <v>54</v>
      </c>
      <c r="C25" s="17" t="s">
        <v>55</v>
      </c>
      <c r="D25" s="23">
        <v>956</v>
      </c>
      <c r="E25" s="24" t="s">
        <v>58</v>
      </c>
      <c r="F25" s="24" t="s">
        <v>69</v>
      </c>
      <c r="G25" s="23">
        <v>610</v>
      </c>
      <c r="H25" s="29">
        <v>65</v>
      </c>
      <c r="I25" s="13">
        <v>65</v>
      </c>
      <c r="J25" s="4">
        <v>0</v>
      </c>
    </row>
    <row r="26" spans="1:10" x14ac:dyDescent="0.25">
      <c r="I26" s="13"/>
    </row>
  </sheetData>
  <mergeCells count="7">
    <mergeCell ref="J9:J10"/>
    <mergeCell ref="A1:J4"/>
    <mergeCell ref="H5:J5"/>
    <mergeCell ref="D5:G5"/>
    <mergeCell ref="A5:A6"/>
    <mergeCell ref="B5:B6"/>
    <mergeCell ref="C5:C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zoomScaleNormal="100" workbookViewId="0">
      <selection activeCell="C19" sqref="C19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61" t="s">
        <v>17</v>
      </c>
      <c r="B1" s="62"/>
      <c r="C1" s="62"/>
      <c r="D1" s="62"/>
      <c r="E1" s="62"/>
    </row>
    <row r="2" spans="1:5" ht="15.75" customHeight="1" x14ac:dyDescent="0.25">
      <c r="A2" s="62"/>
      <c r="B2" s="62"/>
      <c r="C2" s="62"/>
      <c r="D2" s="62"/>
      <c r="E2" s="62"/>
    </row>
    <row r="3" spans="1:5" ht="27.75" customHeight="1" x14ac:dyDescent="0.25">
      <c r="A3" s="62"/>
      <c r="B3" s="62"/>
      <c r="C3" s="62"/>
      <c r="D3" s="62"/>
      <c r="E3" s="62"/>
    </row>
    <row r="4" spans="1:5" ht="33" customHeight="1" x14ac:dyDescent="0.25">
      <c r="A4" s="69" t="s">
        <v>71</v>
      </c>
      <c r="B4" s="70"/>
      <c r="C4" s="70"/>
      <c r="D4" s="70"/>
      <c r="E4" s="70"/>
    </row>
    <row r="5" spans="1:5" s="9" customFormat="1" ht="15.75" x14ac:dyDescent="0.25">
      <c r="A5" s="8"/>
      <c r="C5" s="10"/>
    </row>
    <row r="6" spans="1:5" ht="56.25" customHeight="1" x14ac:dyDescent="0.25">
      <c r="A6" s="63" t="s">
        <v>8</v>
      </c>
      <c r="B6" s="63" t="s">
        <v>15</v>
      </c>
      <c r="C6" s="63" t="s">
        <v>13</v>
      </c>
      <c r="D6" s="63" t="s">
        <v>14</v>
      </c>
      <c r="E6" s="63" t="s">
        <v>16</v>
      </c>
    </row>
    <row r="7" spans="1:5" x14ac:dyDescent="0.25">
      <c r="A7" s="63"/>
      <c r="B7" s="63"/>
      <c r="C7" s="63"/>
      <c r="D7" s="63"/>
      <c r="E7" s="63"/>
    </row>
    <row r="8" spans="1:5" x14ac:dyDescent="0.25">
      <c r="A8" s="63"/>
      <c r="B8" s="63"/>
      <c r="C8" s="63"/>
      <c r="D8" s="63"/>
      <c r="E8" s="63"/>
    </row>
    <row r="9" spans="1:5" x14ac:dyDescent="0.25">
      <c r="A9" s="63"/>
      <c r="B9" s="63"/>
      <c r="C9" s="63"/>
      <c r="D9" s="63"/>
      <c r="E9" s="63"/>
    </row>
    <row r="10" spans="1:5" ht="15.75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20.25" customHeight="1" x14ac:dyDescent="0.25">
      <c r="A11" s="64"/>
      <c r="B11" s="55" t="s">
        <v>72</v>
      </c>
      <c r="C11" s="34" t="s">
        <v>73</v>
      </c>
      <c r="D11" s="38">
        <v>54173.004000000001</v>
      </c>
      <c r="E11" s="14"/>
    </row>
    <row r="12" spans="1:5" ht="15.75" x14ac:dyDescent="0.25">
      <c r="A12" s="65"/>
      <c r="B12" s="67"/>
      <c r="C12" s="34" t="s">
        <v>74</v>
      </c>
      <c r="D12" s="38">
        <v>1273.914</v>
      </c>
      <c r="E12" s="14"/>
    </row>
    <row r="13" spans="1:5" ht="15.75" customHeight="1" x14ac:dyDescent="0.25">
      <c r="A13" s="65"/>
      <c r="B13" s="67"/>
      <c r="C13" s="34" t="s">
        <v>75</v>
      </c>
      <c r="D13" s="38">
        <f t="shared" ref="D13:D15" si="0">D18+D33+D53+D75</f>
        <v>0</v>
      </c>
      <c r="E13" s="14"/>
    </row>
    <row r="14" spans="1:5" ht="15.75" x14ac:dyDescent="0.25">
      <c r="A14" s="65"/>
      <c r="B14" s="67"/>
      <c r="C14" s="34" t="s">
        <v>76</v>
      </c>
      <c r="D14" s="38">
        <f t="shared" si="0"/>
        <v>27326.374000000003</v>
      </c>
      <c r="E14" s="14"/>
    </row>
    <row r="15" spans="1:5" ht="21" customHeight="1" x14ac:dyDescent="0.25">
      <c r="A15" s="66"/>
      <c r="B15" s="68"/>
      <c r="C15" s="17" t="s">
        <v>19</v>
      </c>
      <c r="D15" s="38">
        <f t="shared" si="0"/>
        <v>0</v>
      </c>
      <c r="E15" s="14"/>
    </row>
    <row r="16" spans="1:5" ht="15" customHeight="1" x14ac:dyDescent="0.25">
      <c r="A16" s="52" t="s">
        <v>18</v>
      </c>
      <c r="B16" s="35" t="s">
        <v>77</v>
      </c>
      <c r="C16" s="36" t="s">
        <v>73</v>
      </c>
      <c r="D16" s="39">
        <f t="shared" ref="D16" si="1">D17+D18+D19+D20</f>
        <v>3333.3140000000003</v>
      </c>
      <c r="E16" s="12"/>
    </row>
    <row r="17" spans="1:5" ht="15.75" customHeight="1" x14ac:dyDescent="0.25">
      <c r="A17" s="53"/>
      <c r="B17" s="55" t="s">
        <v>78</v>
      </c>
      <c r="C17" s="34" t="s">
        <v>74</v>
      </c>
      <c r="D17" s="38">
        <f t="shared" ref="D17:D18" si="2">D22+D27+D37</f>
        <v>1273.914</v>
      </c>
      <c r="E17" s="12"/>
    </row>
    <row r="18" spans="1:5" ht="15.75" x14ac:dyDescent="0.25">
      <c r="A18" s="53"/>
      <c r="B18" s="67"/>
      <c r="C18" s="34" t="s">
        <v>75</v>
      </c>
      <c r="D18" s="38">
        <f t="shared" si="2"/>
        <v>0</v>
      </c>
      <c r="E18" s="12"/>
    </row>
    <row r="19" spans="1:5" ht="15.75" x14ac:dyDescent="0.25">
      <c r="A19" s="53"/>
      <c r="B19" s="67"/>
      <c r="C19" s="34" t="s">
        <v>76</v>
      </c>
      <c r="D19" s="38">
        <f>D24+D29</f>
        <v>2059.4</v>
      </c>
      <c r="E19" s="12"/>
    </row>
    <row r="20" spans="1:5" ht="15.75" customHeight="1" x14ac:dyDescent="0.25">
      <c r="A20" s="54"/>
      <c r="B20" s="68"/>
      <c r="C20" s="17" t="s">
        <v>19</v>
      </c>
      <c r="D20" s="38">
        <f>D25+D30+D40</f>
        <v>0</v>
      </c>
      <c r="E20" s="12"/>
    </row>
    <row r="21" spans="1:5" ht="15" customHeight="1" x14ac:dyDescent="0.25">
      <c r="A21" s="52" t="s">
        <v>7</v>
      </c>
      <c r="B21" s="55" t="s">
        <v>79</v>
      </c>
      <c r="C21" s="36" t="s">
        <v>73</v>
      </c>
      <c r="D21" s="39">
        <f>D22+D23+D24+D25</f>
        <v>2020</v>
      </c>
      <c r="E21" s="14"/>
    </row>
    <row r="22" spans="1:5" ht="15.75" x14ac:dyDescent="0.25">
      <c r="A22" s="53"/>
      <c r="B22" s="56"/>
      <c r="C22" s="34" t="s">
        <v>74</v>
      </c>
      <c r="D22" s="38">
        <v>0</v>
      </c>
      <c r="E22" s="14"/>
    </row>
    <row r="23" spans="1:5" ht="15.75" x14ac:dyDescent="0.25">
      <c r="A23" s="53"/>
      <c r="B23" s="56"/>
      <c r="C23" s="34" t="s">
        <v>75</v>
      </c>
      <c r="D23" s="38">
        <v>0</v>
      </c>
      <c r="E23" s="14"/>
    </row>
    <row r="24" spans="1:5" ht="15.75" x14ac:dyDescent="0.25">
      <c r="A24" s="53"/>
      <c r="B24" s="56"/>
      <c r="C24" s="34" t="s">
        <v>76</v>
      </c>
      <c r="D24" s="38">
        <f>'[1]прил 4 '!H12</f>
        <v>2020</v>
      </c>
      <c r="E24" s="14"/>
    </row>
    <row r="25" spans="1:5" ht="33" customHeight="1" x14ac:dyDescent="0.25">
      <c r="A25" s="54"/>
      <c r="B25" s="57"/>
      <c r="C25" s="17" t="s">
        <v>19</v>
      </c>
      <c r="D25" s="38">
        <v>0</v>
      </c>
      <c r="E25" s="14"/>
    </row>
    <row r="26" spans="1:5" ht="15" customHeight="1" x14ac:dyDescent="0.25">
      <c r="A26" s="52" t="s">
        <v>24</v>
      </c>
      <c r="B26" s="55" t="s">
        <v>25</v>
      </c>
      <c r="C26" s="36" t="s">
        <v>73</v>
      </c>
      <c r="D26" s="39">
        <f>D27+D28+D29+D30</f>
        <v>1313.3140000000001</v>
      </c>
      <c r="E26" s="14"/>
    </row>
    <row r="27" spans="1:5" ht="15.75" x14ac:dyDescent="0.25">
      <c r="A27" s="53"/>
      <c r="B27" s="56"/>
      <c r="C27" s="34" t="s">
        <v>74</v>
      </c>
      <c r="D27" s="38">
        <v>1273.914</v>
      </c>
      <c r="E27" s="14"/>
    </row>
    <row r="28" spans="1:5" ht="15.75" x14ac:dyDescent="0.25">
      <c r="A28" s="53"/>
      <c r="B28" s="56"/>
      <c r="C28" s="34" t="s">
        <v>75</v>
      </c>
      <c r="D28" s="38">
        <v>0</v>
      </c>
      <c r="E28" s="14"/>
    </row>
    <row r="29" spans="1:5" ht="15.75" x14ac:dyDescent="0.25">
      <c r="A29" s="53"/>
      <c r="B29" s="56"/>
      <c r="C29" s="34" t="s">
        <v>76</v>
      </c>
      <c r="D29" s="38">
        <v>39.4</v>
      </c>
      <c r="E29" s="14"/>
    </row>
    <row r="30" spans="1:5" ht="21.75" customHeight="1" x14ac:dyDescent="0.25">
      <c r="A30" s="54"/>
      <c r="B30" s="57"/>
      <c r="C30" s="17" t="s">
        <v>19</v>
      </c>
      <c r="D30" s="38">
        <v>0</v>
      </c>
      <c r="E30" s="14"/>
    </row>
    <row r="31" spans="1:5" ht="15" customHeight="1" x14ac:dyDescent="0.25">
      <c r="A31" s="52">
        <v>2</v>
      </c>
      <c r="B31" s="55" t="s">
        <v>80</v>
      </c>
      <c r="C31" s="36" t="s">
        <v>73</v>
      </c>
      <c r="D31" s="39">
        <f>D32+D33+D34+D35</f>
        <v>7942.6469999999999</v>
      </c>
      <c r="E31" s="15"/>
    </row>
    <row r="32" spans="1:5" ht="15" customHeight="1" x14ac:dyDescent="0.25">
      <c r="A32" s="53"/>
      <c r="B32" s="56"/>
      <c r="C32" s="34" t="s">
        <v>74</v>
      </c>
      <c r="D32" s="38">
        <v>0</v>
      </c>
      <c r="E32" s="15"/>
    </row>
    <row r="33" spans="1:5" ht="15" customHeight="1" x14ac:dyDescent="0.25">
      <c r="A33" s="53"/>
      <c r="B33" s="56"/>
      <c r="C33" s="34" t="s">
        <v>75</v>
      </c>
      <c r="D33" s="38">
        <v>0</v>
      </c>
      <c r="E33" s="15"/>
    </row>
    <row r="34" spans="1:5" ht="15" customHeight="1" x14ac:dyDescent="0.25">
      <c r="A34" s="53"/>
      <c r="B34" s="56"/>
      <c r="C34" s="34" t="s">
        <v>76</v>
      </c>
      <c r="D34" s="38">
        <f>D39+D44+D49</f>
        <v>7942.6469999999999</v>
      </c>
      <c r="E34" s="15"/>
    </row>
    <row r="35" spans="1:5" ht="15" customHeight="1" x14ac:dyDescent="0.25">
      <c r="A35" s="54"/>
      <c r="B35" s="57"/>
      <c r="C35" s="17" t="s">
        <v>19</v>
      </c>
      <c r="D35" s="38">
        <v>0</v>
      </c>
      <c r="E35" s="11"/>
    </row>
    <row r="36" spans="1:5" ht="15" customHeight="1" x14ac:dyDescent="0.25">
      <c r="A36" s="58" t="s">
        <v>29</v>
      </c>
      <c r="B36" s="55" t="s">
        <v>81</v>
      </c>
      <c r="C36" s="36" t="s">
        <v>73</v>
      </c>
      <c r="D36" s="39">
        <f>D37+D38+D39+D40</f>
        <v>7740.5</v>
      </c>
      <c r="E36" s="15"/>
    </row>
    <row r="37" spans="1:5" ht="15.75" x14ac:dyDescent="0.25">
      <c r="A37" s="59"/>
      <c r="B37" s="56"/>
      <c r="C37" s="34" t="s">
        <v>74</v>
      </c>
      <c r="D37" s="38">
        <v>0</v>
      </c>
      <c r="E37" s="15"/>
    </row>
    <row r="38" spans="1:5" ht="15.75" x14ac:dyDescent="0.25">
      <c r="A38" s="59"/>
      <c r="B38" s="56"/>
      <c r="C38" s="34" t="s">
        <v>75</v>
      </c>
      <c r="D38" s="38">
        <v>0</v>
      </c>
      <c r="E38" s="15"/>
    </row>
    <row r="39" spans="1:5" ht="15.75" x14ac:dyDescent="0.25">
      <c r="A39" s="59"/>
      <c r="B39" s="56"/>
      <c r="C39" s="34" t="s">
        <v>76</v>
      </c>
      <c r="D39" s="38">
        <f>'[1]прил 4 '!H16</f>
        <v>7740.5</v>
      </c>
      <c r="E39" s="15"/>
    </row>
    <row r="40" spans="1:5" ht="15" customHeight="1" x14ac:dyDescent="0.25">
      <c r="A40" s="60"/>
      <c r="B40" s="57"/>
      <c r="C40" s="17" t="s">
        <v>19</v>
      </c>
      <c r="D40" s="38">
        <v>0</v>
      </c>
      <c r="E40" s="11"/>
    </row>
    <row r="41" spans="1:5" ht="15.75" x14ac:dyDescent="0.25">
      <c r="A41" s="58" t="s">
        <v>31</v>
      </c>
      <c r="B41" s="52" t="s">
        <v>82</v>
      </c>
      <c r="C41" s="36" t="s">
        <v>73</v>
      </c>
      <c r="D41" s="39">
        <f>D42+D43+D44+D45</f>
        <v>202.14699999999999</v>
      </c>
      <c r="E41" s="41"/>
    </row>
    <row r="42" spans="1:5" ht="15.75" x14ac:dyDescent="0.25">
      <c r="A42" s="59"/>
      <c r="B42" s="53"/>
      <c r="C42" s="34" t="s">
        <v>74</v>
      </c>
      <c r="D42" s="38">
        <v>0</v>
      </c>
      <c r="E42" s="41"/>
    </row>
    <row r="43" spans="1:5" ht="15.75" x14ac:dyDescent="0.25">
      <c r="A43" s="59"/>
      <c r="B43" s="53"/>
      <c r="C43" s="34" t="s">
        <v>75</v>
      </c>
      <c r="D43" s="38">
        <v>0</v>
      </c>
      <c r="E43" s="41"/>
    </row>
    <row r="44" spans="1:5" ht="15.75" x14ac:dyDescent="0.25">
      <c r="A44" s="59"/>
      <c r="B44" s="53"/>
      <c r="C44" s="34" t="s">
        <v>76</v>
      </c>
      <c r="D44" s="38">
        <v>202.14699999999999</v>
      </c>
      <c r="E44" s="41"/>
    </row>
    <row r="45" spans="1:5" ht="15.75" x14ac:dyDescent="0.25">
      <c r="A45" s="60"/>
      <c r="B45" s="54"/>
      <c r="C45" s="17" t="s">
        <v>19</v>
      </c>
      <c r="D45" s="38">
        <v>0</v>
      </c>
      <c r="E45" s="41"/>
    </row>
    <row r="46" spans="1:5" ht="15.75" x14ac:dyDescent="0.25">
      <c r="A46" s="58" t="s">
        <v>33</v>
      </c>
      <c r="B46" s="52" t="s">
        <v>34</v>
      </c>
      <c r="C46" s="36" t="s">
        <v>73</v>
      </c>
      <c r="D46" s="39">
        <f t="shared" ref="D46" si="3">D49</f>
        <v>0</v>
      </c>
      <c r="E46" s="41"/>
    </row>
    <row r="47" spans="1:5" ht="15.75" x14ac:dyDescent="0.25">
      <c r="A47" s="71"/>
      <c r="B47" s="71"/>
      <c r="C47" s="17" t="s">
        <v>74</v>
      </c>
      <c r="D47" s="38">
        <v>0</v>
      </c>
      <c r="E47" s="41"/>
    </row>
    <row r="48" spans="1:5" ht="15.75" x14ac:dyDescent="0.25">
      <c r="A48" s="71"/>
      <c r="B48" s="71"/>
      <c r="C48" s="17" t="s">
        <v>75</v>
      </c>
      <c r="D48" s="38">
        <v>0</v>
      </c>
      <c r="E48" s="41"/>
    </row>
    <row r="49" spans="1:5" ht="15.75" x14ac:dyDescent="0.25">
      <c r="A49" s="71"/>
      <c r="B49" s="71"/>
      <c r="C49" s="17" t="s">
        <v>76</v>
      </c>
      <c r="D49" s="38">
        <f>'[1]прил 4 '!H18</f>
        <v>0</v>
      </c>
      <c r="E49" s="41"/>
    </row>
    <row r="50" spans="1:5" ht="15.75" x14ac:dyDescent="0.25">
      <c r="A50" s="72"/>
      <c r="B50" s="72"/>
      <c r="C50" s="17" t="s">
        <v>19</v>
      </c>
      <c r="D50" s="38">
        <v>0</v>
      </c>
      <c r="E50" s="41"/>
    </row>
    <row r="51" spans="1:5" ht="15.75" x14ac:dyDescent="0.25">
      <c r="A51" s="52">
        <v>3</v>
      </c>
      <c r="B51" s="35" t="s">
        <v>77</v>
      </c>
      <c r="C51" s="36" t="s">
        <v>73</v>
      </c>
      <c r="D51" s="39">
        <f t="shared" ref="D51" si="4">D52+D53+D54+D55</f>
        <v>0</v>
      </c>
      <c r="E51" s="41"/>
    </row>
    <row r="52" spans="1:5" ht="15.75" x14ac:dyDescent="0.25">
      <c r="A52" s="53"/>
      <c r="B52" s="55" t="s">
        <v>83</v>
      </c>
      <c r="C52" s="34" t="s">
        <v>74</v>
      </c>
      <c r="D52" s="38">
        <f>D57</f>
        <v>0</v>
      </c>
      <c r="E52" s="41"/>
    </row>
    <row r="53" spans="1:5" ht="15.75" x14ac:dyDescent="0.25">
      <c r="A53" s="53"/>
      <c r="B53" s="56"/>
      <c r="C53" s="34" t="s">
        <v>75</v>
      </c>
      <c r="D53" s="38">
        <f t="shared" ref="D53" si="5">D58+D62+D66+D70</f>
        <v>0</v>
      </c>
      <c r="E53" s="41"/>
    </row>
    <row r="54" spans="1:5" ht="15.75" x14ac:dyDescent="0.25">
      <c r="A54" s="53"/>
      <c r="B54" s="56"/>
      <c r="C54" s="34" t="s">
        <v>76</v>
      </c>
      <c r="D54" s="38">
        <f t="shared" ref="D54:D55" si="6">D59+D63+D67</f>
        <v>0</v>
      </c>
      <c r="E54" s="41"/>
    </row>
    <row r="55" spans="1:5" ht="15.75" x14ac:dyDescent="0.25">
      <c r="A55" s="54"/>
      <c r="B55" s="57"/>
      <c r="C55" s="22" t="s">
        <v>19</v>
      </c>
      <c r="D55" s="38">
        <f t="shared" si="6"/>
        <v>0</v>
      </c>
      <c r="E55" s="41"/>
    </row>
    <row r="56" spans="1:5" ht="15.75" x14ac:dyDescent="0.25">
      <c r="A56" s="58" t="s">
        <v>37</v>
      </c>
      <c r="B56" s="55" t="s">
        <v>38</v>
      </c>
      <c r="C56" s="36" t="s">
        <v>73</v>
      </c>
      <c r="D56" s="39">
        <f>D57+D58+D59+D60</f>
        <v>0</v>
      </c>
      <c r="E56" s="41"/>
    </row>
    <row r="57" spans="1:5" ht="15.75" x14ac:dyDescent="0.25">
      <c r="A57" s="59"/>
      <c r="B57" s="56"/>
      <c r="C57" s="34" t="s">
        <v>74</v>
      </c>
      <c r="D57" s="38">
        <v>0</v>
      </c>
      <c r="E57" s="41"/>
    </row>
    <row r="58" spans="1:5" ht="15.75" x14ac:dyDescent="0.25">
      <c r="A58" s="59"/>
      <c r="B58" s="56"/>
      <c r="C58" s="34" t="s">
        <v>75</v>
      </c>
      <c r="D58" s="38">
        <v>0</v>
      </c>
      <c r="E58" s="41"/>
    </row>
    <row r="59" spans="1:5" ht="15.75" x14ac:dyDescent="0.25">
      <c r="A59" s="59"/>
      <c r="B59" s="56"/>
      <c r="C59" s="34" t="s">
        <v>76</v>
      </c>
      <c r="D59" s="38">
        <f>'[1]прил 4 '!H20</f>
        <v>0</v>
      </c>
      <c r="E59" s="41"/>
    </row>
    <row r="60" spans="1:5" ht="15.75" x14ac:dyDescent="0.25">
      <c r="A60" s="60"/>
      <c r="B60" s="57"/>
      <c r="C60" s="17" t="s">
        <v>19</v>
      </c>
      <c r="D60" s="38">
        <v>0</v>
      </c>
      <c r="E60" s="41"/>
    </row>
    <row r="61" spans="1:5" ht="15.75" x14ac:dyDescent="0.25">
      <c r="A61" s="58" t="s">
        <v>39</v>
      </c>
      <c r="B61" s="75" t="s">
        <v>40</v>
      </c>
      <c r="C61" s="36" t="s">
        <v>73</v>
      </c>
      <c r="D61" s="39">
        <f>D62+D63+D64</f>
        <v>0</v>
      </c>
      <c r="E61" s="41"/>
    </row>
    <row r="62" spans="1:5" ht="15.75" x14ac:dyDescent="0.25">
      <c r="A62" s="73"/>
      <c r="B62" s="76"/>
      <c r="C62" s="34" t="s">
        <v>75</v>
      </c>
      <c r="D62" s="38">
        <v>0</v>
      </c>
      <c r="E62" s="41"/>
    </row>
    <row r="63" spans="1:5" ht="15.75" x14ac:dyDescent="0.25">
      <c r="A63" s="73"/>
      <c r="B63" s="76"/>
      <c r="C63" s="34" t="s">
        <v>76</v>
      </c>
      <c r="D63" s="38">
        <f>'[1]прил 4 '!H21</f>
        <v>0</v>
      </c>
      <c r="E63" s="41"/>
    </row>
    <row r="64" spans="1:5" ht="15.75" x14ac:dyDescent="0.25">
      <c r="A64" s="74"/>
      <c r="B64" s="77"/>
      <c r="C64" s="17" t="s">
        <v>19</v>
      </c>
      <c r="D64" s="38">
        <v>0</v>
      </c>
      <c r="E64" s="41"/>
    </row>
    <row r="65" spans="1:5" ht="15.75" x14ac:dyDescent="0.25">
      <c r="A65" s="58" t="s">
        <v>41</v>
      </c>
      <c r="B65" s="75" t="s">
        <v>84</v>
      </c>
      <c r="C65" s="36" t="s">
        <v>73</v>
      </c>
      <c r="D65" s="39">
        <f>D66+D67+D68</f>
        <v>0</v>
      </c>
      <c r="E65" s="41"/>
    </row>
    <row r="66" spans="1:5" ht="15.75" x14ac:dyDescent="0.25">
      <c r="A66" s="73"/>
      <c r="B66" s="76"/>
      <c r="C66" s="34" t="s">
        <v>75</v>
      </c>
      <c r="D66" s="38">
        <v>0</v>
      </c>
      <c r="E66" s="41"/>
    </row>
    <row r="67" spans="1:5" ht="15.75" x14ac:dyDescent="0.25">
      <c r="A67" s="73"/>
      <c r="B67" s="76"/>
      <c r="C67" s="34" t="s">
        <v>76</v>
      </c>
      <c r="D67" s="38">
        <f>'[1]прил 4 '!H22</f>
        <v>0</v>
      </c>
      <c r="E67" s="41"/>
    </row>
    <row r="68" spans="1:5" ht="15.75" x14ac:dyDescent="0.25">
      <c r="A68" s="74"/>
      <c r="B68" s="77"/>
      <c r="C68" s="17" t="s">
        <v>19</v>
      </c>
      <c r="D68" s="38">
        <v>0</v>
      </c>
      <c r="E68" s="41"/>
    </row>
    <row r="69" spans="1:5" ht="15.75" x14ac:dyDescent="0.25">
      <c r="A69" s="78" t="s">
        <v>85</v>
      </c>
      <c r="B69" s="52" t="s">
        <v>86</v>
      </c>
      <c r="C69" s="36" t="s">
        <v>73</v>
      </c>
      <c r="D69" s="39">
        <f t="shared" ref="D69" si="7">D70+D71+D72</f>
        <v>0</v>
      </c>
      <c r="E69" s="41"/>
    </row>
    <row r="70" spans="1:5" ht="15.75" x14ac:dyDescent="0.25">
      <c r="A70" s="73"/>
      <c r="B70" s="53"/>
      <c r="C70" s="34" t="s">
        <v>75</v>
      </c>
      <c r="D70" s="38">
        <v>0</v>
      </c>
      <c r="E70" s="41"/>
    </row>
    <row r="71" spans="1:5" ht="15.75" x14ac:dyDescent="0.25">
      <c r="A71" s="73"/>
      <c r="B71" s="53"/>
      <c r="C71" s="34" t="s">
        <v>76</v>
      </c>
      <c r="D71" s="38">
        <v>0</v>
      </c>
      <c r="E71" s="41"/>
    </row>
    <row r="72" spans="1:5" ht="21.75" customHeight="1" x14ac:dyDescent="0.25">
      <c r="A72" s="74"/>
      <c r="B72" s="54"/>
      <c r="C72" s="17" t="s">
        <v>19</v>
      </c>
      <c r="D72" s="38">
        <v>0</v>
      </c>
      <c r="E72" s="41"/>
    </row>
    <row r="73" spans="1:5" ht="15.75" x14ac:dyDescent="0.25">
      <c r="A73" s="52" t="s">
        <v>43</v>
      </c>
      <c r="B73" s="35" t="s">
        <v>77</v>
      </c>
      <c r="C73" s="36" t="s">
        <v>73</v>
      </c>
      <c r="D73" s="39">
        <f>D74+D75+D76+D77</f>
        <v>17324.327000000001</v>
      </c>
      <c r="E73" s="41"/>
    </row>
    <row r="74" spans="1:5" ht="15.75" x14ac:dyDescent="0.25">
      <c r="A74" s="53"/>
      <c r="B74" s="55" t="s">
        <v>87</v>
      </c>
      <c r="C74" s="34" t="s">
        <v>74</v>
      </c>
      <c r="D74" s="38">
        <v>0</v>
      </c>
      <c r="E74" s="41"/>
    </row>
    <row r="75" spans="1:5" ht="15.75" x14ac:dyDescent="0.25">
      <c r="A75" s="53"/>
      <c r="B75" s="67"/>
      <c r="C75" s="34" t="s">
        <v>75</v>
      </c>
      <c r="D75" s="38">
        <f t="shared" ref="D75:D76" si="8">D80+D85+D90+D95+D100</f>
        <v>0</v>
      </c>
      <c r="E75" s="41"/>
    </row>
    <row r="76" spans="1:5" ht="15.75" x14ac:dyDescent="0.25">
      <c r="A76" s="53"/>
      <c r="B76" s="67"/>
      <c r="C76" s="34" t="s">
        <v>76</v>
      </c>
      <c r="D76" s="38">
        <f t="shared" si="8"/>
        <v>17324.327000000001</v>
      </c>
      <c r="E76" s="41"/>
    </row>
    <row r="77" spans="1:5" ht="15.75" x14ac:dyDescent="0.25">
      <c r="A77" s="54"/>
      <c r="B77" s="68"/>
      <c r="C77" s="17" t="s">
        <v>19</v>
      </c>
      <c r="D77" s="38">
        <f>D82+D87+D92+D97+D102</f>
        <v>0</v>
      </c>
      <c r="E77" s="41"/>
    </row>
    <row r="78" spans="1:5" ht="15.75" x14ac:dyDescent="0.25">
      <c r="A78" s="58" t="s">
        <v>88</v>
      </c>
      <c r="B78" s="55" t="s">
        <v>89</v>
      </c>
      <c r="C78" s="36" t="s">
        <v>73</v>
      </c>
      <c r="D78" s="39">
        <f t="shared" ref="D78" si="9">D79+D80+D81+D82</f>
        <v>15437.005000000001</v>
      </c>
      <c r="E78" s="41"/>
    </row>
    <row r="79" spans="1:5" ht="15.75" x14ac:dyDescent="0.25">
      <c r="A79" s="59"/>
      <c r="B79" s="56"/>
      <c r="C79" s="34" t="s">
        <v>74</v>
      </c>
      <c r="D79" s="38">
        <v>0</v>
      </c>
      <c r="E79" s="41"/>
    </row>
    <row r="80" spans="1:5" ht="15.75" x14ac:dyDescent="0.25">
      <c r="A80" s="59"/>
      <c r="B80" s="56"/>
      <c r="C80" s="34" t="s">
        <v>75</v>
      </c>
      <c r="D80" s="38">
        <v>0</v>
      </c>
      <c r="E80" s="41"/>
    </row>
    <row r="81" spans="1:5" ht="15.75" x14ac:dyDescent="0.25">
      <c r="A81" s="59"/>
      <c r="B81" s="56"/>
      <c r="C81" s="34" t="s">
        <v>76</v>
      </c>
      <c r="D81" s="38">
        <f>'[1]прил 4 '!H24</f>
        <v>15437.005000000001</v>
      </c>
      <c r="E81" s="41"/>
    </row>
    <row r="82" spans="1:5" ht="15.75" x14ac:dyDescent="0.25">
      <c r="A82" s="60"/>
      <c r="B82" s="57"/>
      <c r="C82" s="17" t="s">
        <v>19</v>
      </c>
      <c r="D82" s="38">
        <v>0</v>
      </c>
      <c r="E82" s="41"/>
    </row>
    <row r="83" spans="1:5" ht="15.75" x14ac:dyDescent="0.25">
      <c r="A83" s="58" t="s">
        <v>47</v>
      </c>
      <c r="B83" s="55" t="s">
        <v>48</v>
      </c>
      <c r="C83" s="36" t="s">
        <v>73</v>
      </c>
      <c r="D83" s="39">
        <f>D84+D85+D86+D87</f>
        <v>0</v>
      </c>
      <c r="E83" s="41"/>
    </row>
    <row r="84" spans="1:5" ht="15.75" x14ac:dyDescent="0.25">
      <c r="A84" s="59"/>
      <c r="B84" s="56"/>
      <c r="C84" s="34" t="s">
        <v>74</v>
      </c>
      <c r="D84" s="38">
        <v>0</v>
      </c>
      <c r="E84" s="41"/>
    </row>
    <row r="85" spans="1:5" ht="15.75" x14ac:dyDescent="0.25">
      <c r="A85" s="59"/>
      <c r="B85" s="56"/>
      <c r="C85" s="34" t="s">
        <v>75</v>
      </c>
      <c r="D85" s="38">
        <v>0</v>
      </c>
      <c r="E85" s="41"/>
    </row>
    <row r="86" spans="1:5" ht="15.75" x14ac:dyDescent="0.25">
      <c r="A86" s="59"/>
      <c r="B86" s="56"/>
      <c r="C86" s="34" t="s">
        <v>76</v>
      </c>
      <c r="D86" s="38">
        <f>'[1]прил 4 '!H25</f>
        <v>0</v>
      </c>
      <c r="E86" s="41"/>
    </row>
    <row r="87" spans="1:5" ht="15.75" x14ac:dyDescent="0.25">
      <c r="A87" s="60"/>
      <c r="B87" s="57"/>
      <c r="C87" s="17" t="s">
        <v>19</v>
      </c>
      <c r="D87" s="38">
        <v>0</v>
      </c>
      <c r="E87" s="41"/>
    </row>
    <row r="88" spans="1:5" ht="15.75" x14ac:dyDescent="0.25">
      <c r="A88" s="58" t="s">
        <v>49</v>
      </c>
      <c r="B88" s="55" t="s">
        <v>50</v>
      </c>
      <c r="C88" s="36" t="s">
        <v>73</v>
      </c>
      <c r="D88" s="39">
        <f>D89+D90+D91+D92</f>
        <v>0</v>
      </c>
      <c r="E88" s="41"/>
    </row>
    <row r="89" spans="1:5" ht="15.75" x14ac:dyDescent="0.25">
      <c r="A89" s="59"/>
      <c r="B89" s="56"/>
      <c r="C89" s="34" t="s">
        <v>74</v>
      </c>
      <c r="D89" s="38">
        <v>0</v>
      </c>
      <c r="E89" s="41"/>
    </row>
    <row r="90" spans="1:5" ht="15.75" x14ac:dyDescent="0.25">
      <c r="A90" s="59"/>
      <c r="B90" s="56"/>
      <c r="C90" s="34" t="s">
        <v>75</v>
      </c>
      <c r="D90" s="38">
        <v>0</v>
      </c>
      <c r="E90" s="41"/>
    </row>
    <row r="91" spans="1:5" ht="15.75" x14ac:dyDescent="0.25">
      <c r="A91" s="59"/>
      <c r="B91" s="56"/>
      <c r="C91" s="34" t="s">
        <v>76</v>
      </c>
      <c r="D91" s="38">
        <f>'[1]прил 4 '!H26</f>
        <v>0</v>
      </c>
      <c r="E91" s="41"/>
    </row>
    <row r="92" spans="1:5" ht="15.75" x14ac:dyDescent="0.25">
      <c r="A92" s="60"/>
      <c r="B92" s="57"/>
      <c r="C92" s="17" t="s">
        <v>19</v>
      </c>
      <c r="D92" s="38">
        <v>0</v>
      </c>
      <c r="E92" s="41"/>
    </row>
    <row r="93" spans="1:5" ht="15.75" x14ac:dyDescent="0.25">
      <c r="A93" s="58" t="s">
        <v>90</v>
      </c>
      <c r="B93" s="83" t="s">
        <v>52</v>
      </c>
      <c r="C93" s="36" t="s">
        <v>73</v>
      </c>
      <c r="D93" s="40">
        <f>D94+D95+D96+D97</f>
        <v>1000.6609999999999</v>
      </c>
      <c r="E93" s="41"/>
    </row>
    <row r="94" spans="1:5" ht="15.75" x14ac:dyDescent="0.25">
      <c r="A94" s="59"/>
      <c r="B94" s="84"/>
      <c r="C94" s="34" t="s">
        <v>74</v>
      </c>
      <c r="D94" s="27">
        <v>0</v>
      </c>
      <c r="E94" s="41"/>
    </row>
    <row r="95" spans="1:5" ht="15.75" x14ac:dyDescent="0.25">
      <c r="A95" s="59"/>
      <c r="B95" s="84"/>
      <c r="C95" s="34" t="s">
        <v>75</v>
      </c>
      <c r="D95" s="27">
        <v>0</v>
      </c>
      <c r="E95" s="41"/>
    </row>
    <row r="96" spans="1:5" ht="15.75" x14ac:dyDescent="0.25">
      <c r="A96" s="59"/>
      <c r="B96" s="84"/>
      <c r="C96" s="34" t="s">
        <v>76</v>
      </c>
      <c r="D96" s="27">
        <f>'[1]прил 4 '!H27</f>
        <v>1000.6609999999999</v>
      </c>
      <c r="E96" s="41"/>
    </row>
    <row r="97" spans="1:5" ht="15.75" x14ac:dyDescent="0.25">
      <c r="A97" s="60"/>
      <c r="B97" s="85"/>
      <c r="C97" s="17" t="s">
        <v>19</v>
      </c>
      <c r="D97" s="27">
        <v>0</v>
      </c>
      <c r="E97" s="41"/>
    </row>
    <row r="98" spans="1:5" ht="15.75" x14ac:dyDescent="0.25">
      <c r="A98" s="79" t="s">
        <v>53</v>
      </c>
      <c r="B98" s="82" t="s">
        <v>54</v>
      </c>
      <c r="C98" s="37" t="s">
        <v>73</v>
      </c>
      <c r="D98" s="39">
        <v>65</v>
      </c>
      <c r="E98" s="41"/>
    </row>
    <row r="99" spans="1:5" ht="15.75" x14ac:dyDescent="0.25">
      <c r="A99" s="80"/>
      <c r="B99" s="82"/>
      <c r="C99" s="17" t="s">
        <v>74</v>
      </c>
      <c r="D99" s="38">
        <v>0</v>
      </c>
      <c r="E99" s="41"/>
    </row>
    <row r="100" spans="1:5" ht="15.75" x14ac:dyDescent="0.25">
      <c r="A100" s="80"/>
      <c r="B100" s="82"/>
      <c r="C100" s="17" t="s">
        <v>75</v>
      </c>
      <c r="D100" s="38">
        <v>0</v>
      </c>
      <c r="E100" s="41"/>
    </row>
    <row r="101" spans="1:5" ht="15.75" x14ac:dyDescent="0.25">
      <c r="A101" s="80"/>
      <c r="B101" s="82"/>
      <c r="C101" s="17" t="s">
        <v>76</v>
      </c>
      <c r="D101" s="38">
        <f>'[1]прил 4 '!H28</f>
        <v>886.66099999999994</v>
      </c>
      <c r="E101" s="41"/>
    </row>
    <row r="102" spans="1:5" ht="15.75" x14ac:dyDescent="0.25">
      <c r="A102" s="81"/>
      <c r="B102" s="82"/>
      <c r="C102" s="17" t="s">
        <v>19</v>
      </c>
      <c r="D102" s="38">
        <v>0</v>
      </c>
      <c r="E102" s="41"/>
    </row>
  </sheetData>
  <mergeCells count="45">
    <mergeCell ref="A98:A102"/>
    <mergeCell ref="B98:B102"/>
    <mergeCell ref="A83:A87"/>
    <mergeCell ref="B83:B87"/>
    <mergeCell ref="A88:A92"/>
    <mergeCell ref="B88:B92"/>
    <mergeCell ref="A93:A97"/>
    <mergeCell ref="B93:B97"/>
    <mergeCell ref="A69:A72"/>
    <mergeCell ref="B69:B72"/>
    <mergeCell ref="A73:A77"/>
    <mergeCell ref="B74:B77"/>
    <mergeCell ref="A78:A82"/>
    <mergeCell ref="B78:B82"/>
    <mergeCell ref="A56:A60"/>
    <mergeCell ref="B56:B60"/>
    <mergeCell ref="A61:A64"/>
    <mergeCell ref="B61:B64"/>
    <mergeCell ref="A65:A68"/>
    <mergeCell ref="B65:B68"/>
    <mergeCell ref="A41:A45"/>
    <mergeCell ref="B41:B45"/>
    <mergeCell ref="A46:A50"/>
    <mergeCell ref="B46:B50"/>
    <mergeCell ref="A51:A55"/>
    <mergeCell ref="B52:B55"/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A4:E4"/>
    <mergeCell ref="E6:E9"/>
    <mergeCell ref="B17:B20"/>
    <mergeCell ref="A6:A9"/>
    <mergeCell ref="A26:A30"/>
    <mergeCell ref="B26:B30"/>
    <mergeCell ref="A36:A40"/>
    <mergeCell ref="B36:B40"/>
    <mergeCell ref="B31:B35"/>
    <mergeCell ref="A31:A3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2022-06-09T23:04:00Z</dcterms:modified>
</cp:coreProperties>
</file>