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390" windowWidth="19320" windowHeight="1095" activeTab="0"/>
  </bookViews>
  <sheets>
    <sheet name="2020" sheetId="1" r:id="rId1"/>
  </sheets>
  <externalReferences>
    <externalReference r:id="rId4"/>
  </externalReferences>
  <definedNames>
    <definedName name="_xlnm.Print_Area" localSheetId="0">'2020'!$A$1:$G$134</definedName>
  </definedNames>
  <calcPr fullCalcOnLoad="1"/>
</workbook>
</file>

<file path=xl/sharedStrings.xml><?xml version="1.0" encoding="utf-8"?>
<sst xmlns="http://schemas.openxmlformats.org/spreadsheetml/2006/main" count="602" uniqueCount="156">
  <si>
    <t>Наименование показателя</t>
  </si>
  <si>
    <t>000</t>
  </si>
  <si>
    <t>100</t>
  </si>
  <si>
    <t>Другие общегосударственные вопросы</t>
  </si>
  <si>
    <t>850</t>
  </si>
  <si>
    <t>240</t>
  </si>
  <si>
    <t>Субсидии бюджетным учреждениям</t>
  </si>
  <si>
    <t>610</t>
  </si>
  <si>
    <t>НАЦИОНАЛЬНАЯ БЕЗОПАСНОСТЬ И ПРАВООХРАНИТЕЛЬНАЯ ДЕЯТЕЛЬНОСТЬ</t>
  </si>
  <si>
    <t>СРЕДСТВА МАССОВОЙ ИНФОРМАЦИИ</t>
  </si>
  <si>
    <t>Периодическая печать и издательства</t>
  </si>
  <si>
    <t>ВСЕГО РАСХОДОВ</t>
  </si>
  <si>
    <t>ЖИЛИЩНО-КОММУНАЛЬНОЕ ХОЗЯЙСТВО</t>
  </si>
  <si>
    <t>Благоустройство</t>
  </si>
  <si>
    <t>Культура</t>
  </si>
  <si>
    <t xml:space="preserve"> Мобилизационная и вневойсковая подготовка</t>
  </si>
  <si>
    <t>Мероприятия по пожарной безопасности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</si>
  <si>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</si>
  <si>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</si>
  <si>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</si>
  <si>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 xml:space="preserve"> 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</si>
  <si>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Закупка товаров,  работ и услуг для государственных (муниципальных) нужд</t>
  </si>
  <si>
    <t>200</t>
  </si>
  <si>
    <t>600</t>
  </si>
  <si>
    <t>Расходы на обеспечение деятельности (оказание услуг, выполнения работ) муниципальных учреждений</t>
  </si>
  <si>
    <t>Иные закупки товаров,работ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</si>
  <si>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</si>
  <si>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Функционирование высшего должностного лица субъекта Российской Федерации и муниципального образования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</si>
  <si>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</si>
  <si>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 Новокачалинского сельского поселения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</si>
  <si>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</si>
  <si>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</si>
  <si>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</si>
  <si>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Расходы на обеспечение деятельности учреждений по обеспечению хозяйственного обслуживания</t>
  </si>
  <si>
    <t>Информационное освещение деятельности органов  местного самоуправления в средствах массовой информации</t>
  </si>
  <si>
    <t>Иные бюджетные ассигнования</t>
  </si>
  <si>
    <t xml:space="preserve"> НАЦИОНАЛЬНАЯ ОБОРОНА</t>
  </si>
  <si>
    <t>РАСПРЕДЕЛЕНИЕ</t>
  </si>
  <si>
    <t>110</t>
  </si>
  <si>
    <t>Обеспечение пожарной безопасности</t>
  </si>
  <si>
    <t>Иные закупки товаров, работ и услуг для обеспечения государственных (муниципальных) нужд</t>
  </si>
  <si>
    <t>Раздел</t>
  </si>
  <si>
    <t>Подраздел</t>
  </si>
  <si>
    <t>Целевая статья</t>
  </si>
  <si>
    <t>Вид расходов</t>
  </si>
  <si>
    <t>01</t>
  </si>
  <si>
    <t>00</t>
  </si>
  <si>
    <t>02</t>
  </si>
  <si>
    <t>03</t>
  </si>
  <si>
    <t>05</t>
  </si>
  <si>
    <t>08</t>
  </si>
  <si>
    <t>12</t>
  </si>
  <si>
    <t>04</t>
  </si>
  <si>
    <t>13</t>
  </si>
  <si>
    <t>10</t>
  </si>
  <si>
    <t>99 0 00 00000</t>
  </si>
  <si>
    <t>99 0 00 10010</t>
  </si>
  <si>
    <t>00 0 00 00000</t>
  </si>
  <si>
    <t>99 0 00 10030</t>
  </si>
  <si>
    <t>99 0 00 51180</t>
  </si>
  <si>
    <t>тыс.руб</t>
  </si>
  <si>
    <t xml:space="preserve">Непрограммная реализация функций иных органов
местного самоуправления Новокачалинского сельского поселения
</t>
  </si>
  <si>
    <t>Глава Новокачалинского сельского поселения</t>
  </si>
  <si>
    <t xml:space="preserve">Новокачалинского сельского поселения </t>
  </si>
  <si>
    <t>Содержание и обслуживание муниципальной казны, оценка недвижимости, признание прав и регулирование отношений по муниципальной собственности</t>
  </si>
  <si>
    <t>Субвенции на осуществление первичного воинского учета на территориях, где отсутствуют военные комиссариаты</t>
  </si>
  <si>
    <t>Расходы на осуществление деятельности  добровольной народной дружины Новокачалинского сельского поселения</t>
  </si>
  <si>
    <t xml:space="preserve">Ханкайского мунициального района  </t>
  </si>
  <si>
    <t>01 0 00 00000</t>
  </si>
  <si>
    <t>01 9 00 00000</t>
  </si>
  <si>
    <t>Основное мероприятие «Прочие мероприятия»</t>
  </si>
  <si>
    <t>01 9 01 00000</t>
  </si>
  <si>
    <t>01 9 01 20010</t>
  </si>
  <si>
    <t>01 9 01 70030</t>
  </si>
  <si>
    <t>01 1 00 00000</t>
  </si>
  <si>
    <r>
      <rPr>
        <b/>
        <u val="single"/>
        <sz val="14"/>
        <rFont val="Times New Roman"/>
        <family val="1"/>
      </rPr>
      <t>Подпрограмма</t>
    </r>
    <r>
      <rPr>
        <b/>
        <sz val="14"/>
        <rFont val="Times New Roman"/>
        <family val="1"/>
      </rPr>
      <t xml:space="preserve"> «Защита населения и территории  Новокачалинского сельского поселения»</t>
    </r>
  </si>
  <si>
    <t>Основное мероприятие «Обеспечение пожарной безопасности»</t>
  </si>
  <si>
    <t>Основное мероприятие «Добровольная народная дружина»</t>
  </si>
  <si>
    <t>01 1 02 00000</t>
  </si>
  <si>
    <t>01 1 01 00000</t>
  </si>
  <si>
    <r>
      <rPr>
        <b/>
        <u val="single"/>
        <sz val="14"/>
        <rFont val="Times New Roman"/>
        <family val="1"/>
      </rPr>
      <t>Подпрограмма</t>
    </r>
    <r>
      <rPr>
        <b/>
        <sz val="14"/>
        <rFont val="Times New Roman"/>
        <family val="1"/>
      </rPr>
      <t xml:space="preserve"> «Комплексное благоустройство территории Новокачалинского сельского поселения»</t>
    </r>
  </si>
  <si>
    <t>01  1 01 20150</t>
  </si>
  <si>
    <t>01 2 00 00000</t>
  </si>
  <si>
    <t>Основное мероприятие «Повышение общего уровня благоустройства поселения»</t>
  </si>
  <si>
    <t>01 2 01 00000</t>
  </si>
  <si>
    <t>01 2 01 60010</t>
  </si>
  <si>
    <t>Расходы по оплате договоров на выполнение работ, оказание услуг, приобретение нефинансовых активов, связанных с созданием и развитием озеленения</t>
  </si>
  <si>
    <t>КУЛЬТУРА, КИНЕМОТОГРАФИЯ</t>
  </si>
  <si>
    <r>
      <rPr>
        <b/>
        <u val="single"/>
        <sz val="14"/>
        <rFont val="Times New Roman"/>
        <family val="1"/>
      </rPr>
      <t>Подпрограмма</t>
    </r>
    <r>
      <rPr>
        <b/>
        <sz val="14"/>
        <rFont val="Times New Roman"/>
        <family val="1"/>
      </rPr>
      <t xml:space="preserve"> «Сохранение и развитие культуры на территории Новокачалинского  сельского поселения»</t>
    </r>
  </si>
  <si>
    <t>01 3 00 00000</t>
  </si>
  <si>
    <t>01 3 01 00000</t>
  </si>
  <si>
    <t>Основное мероприятие «Осуществление деятельности в сфере культуры»</t>
  </si>
  <si>
    <t>01 3 01 70010</t>
  </si>
  <si>
    <t>Отдельные программные мероприятия</t>
  </si>
  <si>
    <t>01 9 01 20070</t>
  </si>
  <si>
    <t>Приложение 13</t>
  </si>
  <si>
    <t>Ведомство</t>
  </si>
  <si>
    <t xml:space="preserve">      ОБЩЕГОСУДАРСТВЕННЫЕ ВОПРОСЫ</t>
  </si>
  <si>
    <t>01 1 02 20170</t>
  </si>
  <si>
    <t xml:space="preserve">Уплата налогов, сборов и иных платежей </t>
  </si>
  <si>
    <t>ОБРАЗОВАНИЕ</t>
  </si>
  <si>
    <t>07</t>
  </si>
  <si>
    <t xml:space="preserve">Молодежная политика и оздоровление детей </t>
  </si>
  <si>
    <r>
      <rPr>
        <b/>
        <u val="single"/>
        <sz val="14"/>
        <rFont val="Times New Roman"/>
        <family val="1"/>
      </rPr>
      <t>Подпрограмма</t>
    </r>
    <r>
      <rPr>
        <b/>
        <sz val="14"/>
        <rFont val="Times New Roman"/>
        <family val="1"/>
      </rPr>
      <t xml:space="preserve"> «Развитие деятельности в области оздоровления и занятости детей и детей подростков на территории Новокачалинского сельского поселения»</t>
    </r>
  </si>
  <si>
    <t>01 4 00 00000</t>
  </si>
  <si>
    <t>Основное мероприятие «Мероприятия связанные с развитием молодежной политики и оздоровление детей»</t>
  </si>
  <si>
    <t>01 4 01 00000</t>
  </si>
  <si>
    <t>Расходы, направленные на мероприятия в области оздоровления и занятости детей и детей подростков на территории Новокачалинского сельского поселения</t>
  </si>
  <si>
    <t>01 4 01 20180</t>
  </si>
  <si>
    <t>Предоставления субсидий бюджетам, автономным учреждениям и иным некоммерческим организациям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</si>
  <si>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</si>
  <si>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</si>
  <si>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деятельности финансовых, налоговых  и таможенных органов и органов финансового (финансово-бюджетного) надзора Новокачалинского сельского поселения</t>
  </si>
  <si>
    <t>99 0 00 10050</t>
  </si>
  <si>
    <t xml:space="preserve">Муниципальная программа "Устойчивое развитие территории Новокачалинского сельского поселения 2018-2020 годы"
местного самоуправления Новокачалинского сельского поселения
</t>
  </si>
  <si>
    <t>Муниципальная программа  «Формирование современной  комфортной городской среды на территории   Новокачалинского   сельского поселения Ханкайского муниципального района, Приморского края на 2018-2022 гг.»</t>
  </si>
  <si>
    <r>
      <rPr>
        <b/>
        <u val="single"/>
        <sz val="14"/>
        <rFont val="Times New Roman"/>
        <family val="1"/>
      </rPr>
      <t xml:space="preserve">Подпрограмма </t>
    </r>
    <r>
      <rPr>
        <b/>
        <sz val="14"/>
        <rFont val="Times New Roman"/>
        <family val="1"/>
      </rPr>
      <t>«Благоустройство общественных территорий   Новокачалинского   сельского поселения»</t>
    </r>
  </si>
  <si>
    <t>Основное мероприятие «Обустройство мест общего пользования населения на территории Новокачалинского сельского поселения в рамках реализации приоритетного проекта «формирование современной комфортной городской среды»»</t>
  </si>
  <si>
    <t>Мероприятия, направленные на расходы, связанные с обустройством мест общего пользования населения на территории Новокачалинского сельского поселения</t>
  </si>
  <si>
    <t>прогр.</t>
  </si>
  <si>
    <t>бюджетных ассигнований из бюджета Новокачалинского сельского поселения Ханкайского муниципального района Приморского края на 2020 год в ведомственной стуктуре расходов бюджета  Новокачалинского сельского поселения Ханкайского муниципального района Приморского края</t>
  </si>
  <si>
    <t>Сумма на
 2020год</t>
  </si>
  <si>
    <t xml:space="preserve">Непрограммная реализация иных функций, органов
местного самоуправления Новокачалинского сельского поселения
</t>
  </si>
  <si>
    <r>
      <t>Отдельные программные</t>
    </r>
    <r>
      <rPr>
        <i/>
        <sz val="12"/>
        <color indexed="8"/>
        <rFont val="Times New Roman"/>
        <family val="1"/>
      </rPr>
      <t xml:space="preserve"> </t>
    </r>
    <r>
      <rPr>
        <i/>
        <sz val="14"/>
        <color indexed="8"/>
        <rFont val="Times New Roman"/>
        <family val="1"/>
      </rPr>
      <t>мероприятия</t>
    </r>
  </si>
  <si>
    <t>Муниципальная программа «Противодействие коррупции в Новокачалинском  сельском поселении на 2018-2020 годы»</t>
  </si>
  <si>
    <t>03 0 00 00000</t>
  </si>
  <si>
    <r>
      <t>Отдельные программные</t>
    </r>
    <r>
      <rPr>
        <b/>
        <i/>
        <u val="single"/>
        <sz val="12"/>
        <rFont val="Times New Roman"/>
        <family val="1"/>
      </rPr>
      <t xml:space="preserve"> </t>
    </r>
    <r>
      <rPr>
        <b/>
        <i/>
        <u val="single"/>
        <sz val="14"/>
        <rFont val="Times New Roman"/>
        <family val="1"/>
      </rPr>
      <t>мероприятия</t>
    </r>
  </si>
  <si>
    <t>03 9 00 00000</t>
  </si>
  <si>
    <t>03 9 01 00000</t>
  </si>
  <si>
    <t>Мероприятия по противодействию коррупции</t>
  </si>
  <si>
    <t>03 9 01 40060</t>
  </si>
  <si>
    <t>НАЦИОНАЛЬНАЯ ЭКОНОМИКА</t>
  </si>
  <si>
    <t>Другие вопросы в области национальной экономики</t>
  </si>
  <si>
    <t>Отдельные непрограммные мероприятия</t>
  </si>
  <si>
    <t>99 9 00 00000</t>
  </si>
  <si>
    <t>Основное мероприятие «Обеспечение деятельности по вопросам земельных отношений»</t>
  </si>
  <si>
    <t>99 9 02 00000</t>
  </si>
  <si>
    <t>Мероприятия, связанные с расходами на оказание услуг в отношении земельных участков, государственная собственность на которые, не разграничена</t>
  </si>
  <si>
    <t>99 9 02 40070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</si>
  <si>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</si>
  <si>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</si>
  <si>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244</t>
  </si>
  <si>
    <r>
      <t xml:space="preserve">к решению </t>
    </r>
    <r>
      <rPr>
        <sz val="14"/>
        <color indexed="8"/>
        <rFont val="Times New Roman"/>
        <family val="1"/>
      </rPr>
      <t xml:space="preserve">Муниципального комитета </t>
    </r>
  </si>
  <si>
    <t>Приморского края от 18.12.2019г. № 208</t>
  </si>
  <si>
    <t>02 2 01 15550</t>
  </si>
  <si>
    <t>02 2 00 00000</t>
  </si>
  <si>
    <t>02 0 00 00000</t>
  </si>
  <si>
    <t>02 2 01 00000</t>
  </si>
  <si>
    <r>
      <t xml:space="preserve">Основное мероприятие </t>
    </r>
    <r>
      <rPr>
        <sz val="14"/>
        <color indexed="8"/>
        <rFont val="Times New Roman"/>
        <family val="1"/>
      </rPr>
      <t>«Со финансирование расходов»</t>
    </r>
  </si>
  <si>
    <t>Межбюджетные трансферты на со финансирование расходов по муниципальным учреждениям культуры</t>
  </si>
  <si>
    <t>99 9 01 00000</t>
  </si>
  <si>
    <t>99 9 01 80030</t>
  </si>
  <si>
    <t xml:space="preserve">Муниципальная программа "Устойчивое развитие территории Новокачалинского сельского поселения 2018-2020 годы"местного самоуправления Новокачалинского сельского поселения
</t>
  </si>
  <si>
    <t>99 0 00 20030</t>
  </si>
  <si>
    <t>Расходы на осуществление первичного воинского учета на территориях, где отсутствуют военные комиссариаты.</t>
  </si>
  <si>
    <t>Приложение 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</si>
</sst>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  <font>
      <i/>
      <sz val="14"/>
      <name val="Times New Roman"/>
      <family val="1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right" vertical="top" shrinkToFit="1"/>
    </xf>
    <xf numFmtId="2" fontId="4" fillId="0" borderId="10" xfId="0" applyNumberFormat="1" applyFont="1" applyFill="1" applyBorder="1" applyAlignment="1">
      <alignment horizontal="right" vertical="top" shrinkToFit="1"/>
    </xf>
    <xf numFmtId="49" fontId="5" fillId="33" borderId="10" xfId="0" applyNumberFormat="1" applyFont="1" applyFill="1" applyBorder="1" applyAlignment="1">
      <alignment horizontal="center" vertical="top" shrinkToFit="1"/>
    </xf>
    <xf numFmtId="2" fontId="5" fillId="33" borderId="10" xfId="0" applyNumberFormat="1" applyFont="1" applyFill="1" applyBorder="1" applyAlignment="1">
      <alignment horizontal="right" vertical="top" shrinkToFit="1"/>
    </xf>
    <xf numFmtId="49" fontId="4" fillId="33" borderId="10" xfId="0" applyNumberFormat="1" applyFont="1" applyFill="1" applyBorder="1" applyAlignment="1">
      <alignment horizontal="center" vertical="top" shrinkToFit="1"/>
    </xf>
    <xf numFmtId="0" fontId="5" fillId="33" borderId="10" xfId="0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 vertical="top" shrinkToFit="1"/>
    </xf>
    <xf numFmtId="2" fontId="0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wrapText="1"/>
    </xf>
    <xf numFmtId="0" fontId="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right" vertical="top" shrinkToFi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 wrapText="1"/>
    </xf>
    <xf numFmtId="0" fontId="58" fillId="0" borderId="0" xfId="0" applyFont="1" applyFill="1" applyAlignment="1">
      <alignment horizontal="right"/>
    </xf>
    <xf numFmtId="0" fontId="59" fillId="0" borderId="0" xfId="0" applyFont="1" applyFill="1" applyAlignment="1">
      <alignment horizontal="right"/>
    </xf>
    <xf numFmtId="0" fontId="59" fillId="0" borderId="0" xfId="0" applyFont="1" applyFill="1" applyAlignment="1">
      <alignment horizontal="right"/>
    </xf>
    <xf numFmtId="0" fontId="59" fillId="0" borderId="0" xfId="0" applyFont="1" applyAlignment="1">
      <alignment wrapText="1"/>
    </xf>
    <xf numFmtId="0" fontId="9" fillId="33" borderId="1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60" fillId="0" borderId="0" xfId="0" applyFont="1" applyAlignment="1">
      <alignment/>
    </xf>
    <xf numFmtId="0" fontId="59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0" fontId="60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59" fillId="0" borderId="0" xfId="0" applyFont="1" applyFill="1" applyAlignment="1">
      <alignment horizontal="right"/>
    </xf>
    <xf numFmtId="0" fontId="62" fillId="0" borderId="12" xfId="0" applyFont="1" applyBorder="1" applyAlignment="1">
      <alignment/>
    </xf>
    <xf numFmtId="49" fontId="63" fillId="33" borderId="10" xfId="0" applyNumberFormat="1" applyFont="1" applyFill="1" applyBorder="1" applyAlignment="1">
      <alignment horizontal="center" vertical="top" shrinkToFit="1"/>
    </xf>
    <xf numFmtId="49" fontId="63" fillId="0" borderId="10" xfId="0" applyNumberFormat="1" applyFont="1" applyFill="1" applyBorder="1" applyAlignment="1">
      <alignment horizontal="center" vertical="top" shrinkToFit="1"/>
    </xf>
    <xf numFmtId="4" fontId="0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60" fillId="0" borderId="0" xfId="0" applyFont="1" applyFill="1" applyAlignment="1">
      <alignment horizontal="right"/>
    </xf>
    <xf numFmtId="0" fontId="59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2" fillId="0" borderId="13" xfId="0" applyFont="1" applyFill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%20.1%20&#1089;&#1095;&#1080;&#1090;&#1072;&#1090;&#1100;%201(&#1080;&#1089;&#1090;&#1086;&#1095;&#1085;&#1080;&#1082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</sheetNames>
    <sheetDataSet>
      <sheetData sheetId="0">
        <row r="2">
          <cell r="B2" t="str">
            <v>                                                          к проекту  решения Муниципального комитета</v>
          </cell>
        </row>
        <row r="3">
          <cell r="B3" t="str">
            <v>  Новокачалинского сельского поселения
</v>
          </cell>
        </row>
        <row r="4">
          <cell r="B4" t="str">
            <v>Ханкайского муниципального района Приморского края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75" zoomScaleNormal="75" zoomScaleSheetLayoutView="75" workbookViewId="0" topLeftCell="A1">
      <selection activeCell="C7" sqref="C7:G7"/>
    </sheetView>
  </sheetViews>
  <sheetFormatPr defaultColWidth="9.140625" defaultRowHeight="15" outlineLevelRow="5"/>
  <cols>
    <col min="1" max="1" width="77.28125" style="1" customWidth="1"/>
    <col min="2" max="2" width="11.57421875" style="1" customWidth="1"/>
    <col min="3" max="3" width="8.57421875" style="1" customWidth="1"/>
    <col min="4" max="4" width="10.140625" style="1" customWidth="1"/>
    <col min="5" max="5" width="19.00390625" style="1" customWidth="1"/>
    <col min="6" max="6" width="10.00390625" style="1" customWidth="1"/>
    <col min="7" max="7" width="18.00390625" style="1" customWidth="1"/>
    <col min="8" max="8" width="8.28125" style="1" customWidth="1"/>
    <col min="9" max="9" width="15.140625" style="2" customWidth="1"/>
    <col min="10" max="11" width="9.140625" style="1" customWidth="1"/>
    <col min="12" max="12" width="1.8515625" style="1" customWidth="1"/>
    <col min="13" max="13" width="9.140625" style="1" hidden="1" customWidth="1"/>
    <col min="14" max="16384" width="9.140625" style="1" customWidth="1"/>
  </cols>
  <sheetData>
    <row r="1" spans="3:7" ht="18.75">
      <c r="C1" s="51"/>
      <c r="D1" s="51"/>
      <c r="E1" s="57" t="s">
        <v>155</v>
      </c>
      <c r="F1" s="57"/>
      <c r="G1" s="57"/>
    </row>
    <row r="2" spans="3:7" ht="18.75">
      <c r="C2" s="58" t="str">
        <f>'[1]2020'!B2</f>
        <v>                                                          к проекту  решения Муниципального комитета</v>
      </c>
      <c r="D2" s="58"/>
      <c r="E2" s="58"/>
      <c r="F2" s="58"/>
      <c r="G2" s="58"/>
    </row>
    <row r="3" spans="3:7" ht="15.75" customHeight="1">
      <c r="C3" s="58" t="str">
        <f>'[1]2020'!B3</f>
        <v>  Новокачалинского сельского поселения
</v>
      </c>
      <c r="D3" s="58"/>
      <c r="E3" s="58"/>
      <c r="F3" s="58"/>
      <c r="G3" s="58"/>
    </row>
    <row r="4" spans="3:7" ht="18.75" customHeight="1">
      <c r="C4" s="59" t="str">
        <f>'[1]2020'!B4</f>
        <v>Ханкайского муниципального района Приморского края</v>
      </c>
      <c r="D4" s="59"/>
      <c r="E4" s="59"/>
      <c r="F4" s="59"/>
      <c r="G4" s="59"/>
    </row>
    <row r="5" spans="3:7" ht="18.75" customHeight="1">
      <c r="C5" s="19"/>
      <c r="D5" s="56"/>
      <c r="E5" s="56"/>
      <c r="F5" s="56"/>
      <c r="G5" s="56"/>
    </row>
    <row r="6" spans="3:9" ht="18.75">
      <c r="C6" s="31"/>
      <c r="D6" s="32"/>
      <c r="E6" s="57" t="s">
        <v>95</v>
      </c>
      <c r="F6" s="57"/>
      <c r="G6" s="57"/>
      <c r="H6" s="48"/>
      <c r="I6" s="48"/>
    </row>
    <row r="7" spans="3:9" ht="18.75">
      <c r="C7" s="58" t="s">
        <v>142</v>
      </c>
      <c r="D7" s="58"/>
      <c r="E7" s="58"/>
      <c r="F7" s="58"/>
      <c r="G7" s="58"/>
      <c r="H7" s="49"/>
      <c r="I7" s="49"/>
    </row>
    <row r="8" spans="3:9" ht="18.75">
      <c r="C8" s="58" t="s">
        <v>63</v>
      </c>
      <c r="D8" s="58"/>
      <c r="E8" s="58"/>
      <c r="F8" s="58"/>
      <c r="G8" s="58"/>
      <c r="H8" s="49"/>
      <c r="I8" s="49"/>
    </row>
    <row r="9" spans="3:9" ht="18" customHeight="1">
      <c r="C9" s="59" t="s">
        <v>67</v>
      </c>
      <c r="D9" s="59"/>
      <c r="E9" s="59"/>
      <c r="F9" s="59"/>
      <c r="G9" s="59"/>
      <c r="H9" s="50"/>
      <c r="I9" s="50"/>
    </row>
    <row r="10" spans="3:9" ht="15.75" customHeight="1">
      <c r="C10" s="19"/>
      <c r="D10" s="59" t="s">
        <v>143</v>
      </c>
      <c r="E10" s="59"/>
      <c r="F10" s="59"/>
      <c r="G10" s="59"/>
      <c r="H10" s="50"/>
      <c r="I10" s="50"/>
    </row>
    <row r="11" spans="3:9" ht="13.5" customHeight="1">
      <c r="C11" s="63"/>
      <c r="D11" s="63"/>
      <c r="E11" s="63"/>
      <c r="F11" s="63"/>
      <c r="G11" s="63"/>
      <c r="H11" s="63"/>
      <c r="I11" s="3"/>
    </row>
    <row r="12" spans="1:10" ht="16.5" customHeight="1">
      <c r="A12" s="61" t="s">
        <v>37</v>
      </c>
      <c r="B12" s="61"/>
      <c r="C12" s="61"/>
      <c r="D12" s="61"/>
      <c r="E12" s="61"/>
      <c r="F12" s="61"/>
      <c r="G12" s="61"/>
      <c r="H12" s="47"/>
      <c r="I12" s="47"/>
      <c r="J12" s="47"/>
    </row>
    <row r="13" spans="3:10" ht="4.5" customHeight="1">
      <c r="C13" s="61"/>
      <c r="D13" s="61"/>
      <c r="E13" s="61"/>
      <c r="F13" s="61"/>
      <c r="G13" s="61"/>
      <c r="H13" s="61"/>
      <c r="I13" s="61"/>
      <c r="J13" s="61"/>
    </row>
    <row r="14" spans="1:10" ht="69" customHeight="1">
      <c r="A14" s="62" t="s">
        <v>120</v>
      </c>
      <c r="B14" s="62"/>
      <c r="C14" s="62"/>
      <c r="D14" s="62"/>
      <c r="E14" s="62"/>
      <c r="F14" s="62"/>
      <c r="G14" s="62"/>
      <c r="H14" s="36"/>
      <c r="I14" s="36"/>
      <c r="J14" s="36"/>
    </row>
    <row r="15" spans="3:9" ht="12.75" customHeight="1">
      <c r="C15" s="60"/>
      <c r="D15" s="60"/>
      <c r="E15" s="60"/>
      <c r="F15" s="60"/>
      <c r="G15" s="60"/>
      <c r="H15" s="60"/>
      <c r="I15" s="30" t="s">
        <v>60</v>
      </c>
    </row>
    <row r="16" spans="1:9" ht="52.5" customHeight="1">
      <c r="A16" s="4" t="s">
        <v>0</v>
      </c>
      <c r="B16" s="4" t="s">
        <v>96</v>
      </c>
      <c r="C16" s="4" t="s">
        <v>41</v>
      </c>
      <c r="D16" s="4" t="s">
        <v>42</v>
      </c>
      <c r="E16" s="4" t="s">
        <v>43</v>
      </c>
      <c r="F16" s="4" t="s">
        <v>44</v>
      </c>
      <c r="G16" s="4" t="s">
        <v>121</v>
      </c>
      <c r="I16" s="4" t="s">
        <v>119</v>
      </c>
    </row>
    <row r="17" spans="1:9" ht="19.5" customHeight="1" outlineLevel="1">
      <c r="A17" s="8" t="s">
        <v>97</v>
      </c>
      <c r="B17" s="37">
        <v>991</v>
      </c>
      <c r="C17" s="25" t="s">
        <v>45</v>
      </c>
      <c r="D17" s="5" t="s">
        <v>46</v>
      </c>
      <c r="E17" s="5" t="s">
        <v>57</v>
      </c>
      <c r="F17" s="5" t="s">
        <v>1</v>
      </c>
      <c r="G17" s="6">
        <f>G18+G30+G23+G35</f>
        <v>5778</v>
      </c>
      <c r="I17" s="17">
        <f>G37+G42+G52+G75+G92+G98+G106+G114+G129</f>
        <v>5398.18</v>
      </c>
    </row>
    <row r="18" spans="1:9" ht="38.25" customHeight="1" outlineLevel="2">
      <c r="A18" s="8" t="s">
        <v>27</v>
      </c>
      <c r="B18" s="37">
        <v>991</v>
      </c>
      <c r="C18" s="25" t="s">
        <v>45</v>
      </c>
      <c r="D18" s="5" t="s">
        <v>47</v>
      </c>
      <c r="E18" s="5" t="s">
        <v>57</v>
      </c>
      <c r="F18" s="5" t="s">
        <v>1</v>
      </c>
      <c r="G18" s="10">
        <f>G20</f>
        <v>1037.09</v>
      </c>
      <c r="H18" s="17"/>
      <c r="I18" s="1"/>
    </row>
    <row r="19" spans="1:9" ht="37.5" customHeight="1" outlineLevel="2">
      <c r="A19" s="9" t="s">
        <v>61</v>
      </c>
      <c r="B19" s="38">
        <v>991</v>
      </c>
      <c r="C19" s="26" t="s">
        <v>45</v>
      </c>
      <c r="D19" s="7" t="s">
        <v>47</v>
      </c>
      <c r="E19" s="14" t="s">
        <v>55</v>
      </c>
      <c r="F19" s="7" t="s">
        <v>1</v>
      </c>
      <c r="G19" s="11">
        <f>G20</f>
        <v>1037.09</v>
      </c>
      <c r="H19" s="17"/>
      <c r="I19" s="1"/>
    </row>
    <row r="20" spans="1:9" ht="21" customHeight="1" outlineLevel="3">
      <c r="A20" s="9" t="s">
        <v>62</v>
      </c>
      <c r="B20" s="38">
        <v>991</v>
      </c>
      <c r="C20" s="26" t="s">
        <v>45</v>
      </c>
      <c r="D20" s="7" t="s">
        <v>47</v>
      </c>
      <c r="E20" s="14" t="s">
        <v>56</v>
      </c>
      <c r="F20" s="7" t="s">
        <v>1</v>
      </c>
      <c r="G20" s="16">
        <f>G21</f>
        <v>1037.09</v>
      </c>
      <c r="I20" s="1"/>
    </row>
    <row r="21" spans="1:9" ht="58.5" customHeight="1" outlineLevel="4">
      <c r="A21" s="9" t="s">
        <v>20</v>
      </c>
      <c r="B21" s="38">
        <v>991</v>
      </c>
      <c r="C21" s="26" t="s">
        <v>45</v>
      </c>
      <c r="D21" s="7" t="s">
        <v>47</v>
      </c>
      <c r="E21" s="14" t="s">
        <v>56</v>
      </c>
      <c r="F21" s="7" t="s">
        <v>2</v>
      </c>
      <c r="G21" s="16">
        <f>G22</f>
        <v>1037.09</v>
      </c>
      <c r="I21" s="1"/>
    </row>
    <row r="22" spans="1:9" ht="22.5" customHeight="1" outlineLevel="4">
      <c r="A22" s="9" t="s">
        <v>18</v>
      </c>
      <c r="B22" s="38">
        <v>991</v>
      </c>
      <c r="C22" s="26" t="s">
        <v>45</v>
      </c>
      <c r="D22" s="7" t="s">
        <v>47</v>
      </c>
      <c r="E22" s="14" t="s">
        <v>56</v>
      </c>
      <c r="F22" s="7" t="s">
        <v>19</v>
      </c>
      <c r="G22" s="16">
        <v>1037.09</v>
      </c>
      <c r="I22" s="1"/>
    </row>
    <row r="23" spans="1:9" ht="56.25" customHeight="1" outlineLevel="5">
      <c r="A23" s="18" t="s">
        <v>28</v>
      </c>
      <c r="B23" s="46">
        <v>991</v>
      </c>
      <c r="C23" s="25" t="s">
        <v>45</v>
      </c>
      <c r="D23" s="12" t="s">
        <v>52</v>
      </c>
      <c r="E23" s="12" t="s">
        <v>57</v>
      </c>
      <c r="F23" s="12" t="s">
        <v>1</v>
      </c>
      <c r="G23" s="13">
        <f>G24</f>
        <v>1837.53</v>
      </c>
      <c r="I23" s="1"/>
    </row>
    <row r="24" spans="1:9" ht="41.25" customHeight="1" outlineLevel="5">
      <c r="A24" s="20" t="s">
        <v>61</v>
      </c>
      <c r="B24" s="38">
        <v>991</v>
      </c>
      <c r="C24" s="26" t="s">
        <v>45</v>
      </c>
      <c r="D24" s="14" t="s">
        <v>52</v>
      </c>
      <c r="E24" s="14" t="s">
        <v>55</v>
      </c>
      <c r="F24" s="14" t="s">
        <v>1</v>
      </c>
      <c r="G24" s="16">
        <f>G25</f>
        <v>1837.53</v>
      </c>
      <c r="I24" s="1"/>
    </row>
    <row r="25" spans="1:9" ht="40.5" customHeight="1" outlineLevel="4">
      <c r="A25" s="20" t="s">
        <v>29</v>
      </c>
      <c r="B25" s="38">
        <v>991</v>
      </c>
      <c r="C25" s="26" t="s">
        <v>45</v>
      </c>
      <c r="D25" s="14" t="s">
        <v>52</v>
      </c>
      <c r="E25" s="14" t="s">
        <v>58</v>
      </c>
      <c r="F25" s="14" t="s">
        <v>1</v>
      </c>
      <c r="G25" s="16">
        <f>G26+G28</f>
        <v>1837.53</v>
      </c>
      <c r="I25" s="1"/>
    </row>
    <row r="26" spans="1:9" ht="60.75" customHeight="1" outlineLevel="5">
      <c r="A26" s="20" t="s">
        <v>30</v>
      </c>
      <c r="B26" s="38">
        <v>991</v>
      </c>
      <c r="C26" s="26" t="s">
        <v>45</v>
      </c>
      <c r="D26" s="14" t="s">
        <v>52</v>
      </c>
      <c r="E26" s="14" t="s">
        <v>58</v>
      </c>
      <c r="F26" s="14" t="s">
        <v>2</v>
      </c>
      <c r="G26" s="16">
        <f>G27</f>
        <v>1833.53</v>
      </c>
      <c r="I26" s="1"/>
    </row>
    <row r="27" spans="1:9" ht="23.25" customHeight="1" outlineLevel="5">
      <c r="A27" s="20" t="s">
        <v>18</v>
      </c>
      <c r="B27" s="38">
        <v>991</v>
      </c>
      <c r="C27" s="26" t="s">
        <v>45</v>
      </c>
      <c r="D27" s="14" t="s">
        <v>52</v>
      </c>
      <c r="E27" s="14" t="s">
        <v>58</v>
      </c>
      <c r="F27" s="14" t="s">
        <v>19</v>
      </c>
      <c r="G27" s="16">
        <v>1833.53</v>
      </c>
      <c r="I27" s="1"/>
    </row>
    <row r="28" spans="1:9" ht="22.5" customHeight="1" outlineLevel="5">
      <c r="A28" s="9" t="s">
        <v>26</v>
      </c>
      <c r="B28" s="38">
        <v>991</v>
      </c>
      <c r="C28" s="26" t="s">
        <v>45</v>
      </c>
      <c r="D28" s="7" t="s">
        <v>52</v>
      </c>
      <c r="E28" s="7" t="s">
        <v>58</v>
      </c>
      <c r="F28" s="7" t="s">
        <v>22</v>
      </c>
      <c r="G28" s="11">
        <f>G29</f>
        <v>4</v>
      </c>
      <c r="I28" s="1"/>
    </row>
    <row r="29" spans="1:9" ht="35.25" customHeight="1" outlineLevel="5">
      <c r="A29" s="9" t="s">
        <v>40</v>
      </c>
      <c r="B29" s="38">
        <v>991</v>
      </c>
      <c r="C29" s="26" t="s">
        <v>45</v>
      </c>
      <c r="D29" s="7" t="s">
        <v>52</v>
      </c>
      <c r="E29" s="7" t="s">
        <v>58</v>
      </c>
      <c r="F29" s="7" t="s">
        <v>5</v>
      </c>
      <c r="G29" s="11">
        <v>4</v>
      </c>
      <c r="I29" s="1"/>
    </row>
    <row r="30" spans="1:9" ht="40.5" customHeight="1" outlineLevel="5">
      <c r="A30" s="18" t="s">
        <v>110</v>
      </c>
      <c r="B30" s="37">
        <v>991</v>
      </c>
      <c r="C30" s="25" t="s">
        <v>45</v>
      </c>
      <c r="D30" s="12" t="s">
        <v>111</v>
      </c>
      <c r="E30" s="12" t="s">
        <v>57</v>
      </c>
      <c r="F30" s="12" t="s">
        <v>1</v>
      </c>
      <c r="G30" s="13">
        <f>G31</f>
        <v>44.9</v>
      </c>
      <c r="I30" s="1"/>
    </row>
    <row r="31" spans="1:9" ht="44.25" customHeight="1" outlineLevel="5">
      <c r="A31" s="18" t="s">
        <v>61</v>
      </c>
      <c r="B31" s="37">
        <v>991</v>
      </c>
      <c r="C31" s="25" t="s">
        <v>45</v>
      </c>
      <c r="D31" s="12" t="s">
        <v>111</v>
      </c>
      <c r="E31" s="12" t="s">
        <v>55</v>
      </c>
      <c r="F31" s="12" t="s">
        <v>1</v>
      </c>
      <c r="G31" s="13">
        <f>G32</f>
        <v>44.9</v>
      </c>
      <c r="I31" s="1"/>
    </row>
    <row r="32" spans="1:9" ht="56.25" customHeight="1" outlineLevel="5">
      <c r="A32" s="18" t="s">
        <v>112</v>
      </c>
      <c r="B32" s="37">
        <v>991</v>
      </c>
      <c r="C32" s="25" t="s">
        <v>45</v>
      </c>
      <c r="D32" s="12" t="s">
        <v>111</v>
      </c>
      <c r="E32" s="12" t="s">
        <v>113</v>
      </c>
      <c r="F32" s="12" t="s">
        <v>1</v>
      </c>
      <c r="G32" s="13">
        <f>G33</f>
        <v>44.9</v>
      </c>
      <c r="I32" s="1"/>
    </row>
    <row r="33" spans="1:9" ht="26.25" customHeight="1" outlineLevel="5">
      <c r="A33" s="20" t="s">
        <v>26</v>
      </c>
      <c r="B33" s="38">
        <v>991</v>
      </c>
      <c r="C33" s="26" t="s">
        <v>45</v>
      </c>
      <c r="D33" s="14" t="s">
        <v>111</v>
      </c>
      <c r="E33" s="14" t="s">
        <v>113</v>
      </c>
      <c r="F33" s="14" t="s">
        <v>22</v>
      </c>
      <c r="G33" s="16">
        <f>G34</f>
        <v>44.9</v>
      </c>
      <c r="I33" s="1"/>
    </row>
    <row r="34" spans="1:9" ht="42" customHeight="1" outlineLevel="5">
      <c r="A34" s="20" t="s">
        <v>25</v>
      </c>
      <c r="B34" s="38">
        <v>991</v>
      </c>
      <c r="C34" s="26" t="s">
        <v>45</v>
      </c>
      <c r="D34" s="14" t="s">
        <v>111</v>
      </c>
      <c r="E34" s="14" t="s">
        <v>113</v>
      </c>
      <c r="F34" s="14" t="s">
        <v>5</v>
      </c>
      <c r="G34" s="16">
        <v>44.9</v>
      </c>
      <c r="I34" s="1"/>
    </row>
    <row r="35" spans="1:9" ht="23.25" customHeight="1" outlineLevel="5">
      <c r="A35" s="18" t="s">
        <v>3</v>
      </c>
      <c r="B35" s="37">
        <v>991</v>
      </c>
      <c r="C35" s="25" t="s">
        <v>45</v>
      </c>
      <c r="D35" s="12" t="s">
        <v>53</v>
      </c>
      <c r="E35" s="12" t="s">
        <v>57</v>
      </c>
      <c r="F35" s="12" t="s">
        <v>1</v>
      </c>
      <c r="G35" s="13">
        <f>G36+G52+G58</f>
        <v>2858.48</v>
      </c>
      <c r="I35" s="1"/>
    </row>
    <row r="36" spans="1:9" ht="60" customHeight="1" outlineLevel="1">
      <c r="A36" s="8" t="s">
        <v>114</v>
      </c>
      <c r="B36" s="37">
        <v>991</v>
      </c>
      <c r="C36" s="25" t="s">
        <v>45</v>
      </c>
      <c r="D36" s="12" t="s">
        <v>53</v>
      </c>
      <c r="E36" s="12" t="s">
        <v>68</v>
      </c>
      <c r="F36" s="12" t="s">
        <v>1</v>
      </c>
      <c r="G36" s="13">
        <f>G42+G37</f>
        <v>2853.55</v>
      </c>
      <c r="I36" s="1"/>
    </row>
    <row r="37" spans="1:9" ht="21" customHeight="1" outlineLevel="2">
      <c r="A37" s="18" t="s">
        <v>75</v>
      </c>
      <c r="B37" s="37">
        <v>991</v>
      </c>
      <c r="C37" s="25" t="s">
        <v>45</v>
      </c>
      <c r="D37" s="12" t="s">
        <v>53</v>
      </c>
      <c r="E37" s="12" t="s">
        <v>74</v>
      </c>
      <c r="F37" s="12" t="s">
        <v>1</v>
      </c>
      <c r="G37" s="13">
        <f>G38</f>
        <v>0</v>
      </c>
      <c r="I37" s="1"/>
    </row>
    <row r="38" spans="1:9" ht="21.75" customHeight="1" outlineLevel="2">
      <c r="A38" s="34" t="s">
        <v>77</v>
      </c>
      <c r="B38" s="38">
        <v>991</v>
      </c>
      <c r="C38" s="26" t="s">
        <v>45</v>
      </c>
      <c r="D38" s="14" t="s">
        <v>53</v>
      </c>
      <c r="E38" s="14" t="s">
        <v>78</v>
      </c>
      <c r="F38" s="14" t="s">
        <v>1</v>
      </c>
      <c r="G38" s="16">
        <f>G39</f>
        <v>0</v>
      </c>
      <c r="I38" s="1"/>
    </row>
    <row r="39" spans="1:9" ht="36" customHeight="1" outlineLevel="3">
      <c r="A39" s="20" t="s">
        <v>66</v>
      </c>
      <c r="B39" s="38">
        <v>991</v>
      </c>
      <c r="C39" s="26" t="s">
        <v>45</v>
      </c>
      <c r="D39" s="14" t="s">
        <v>53</v>
      </c>
      <c r="E39" s="14" t="s">
        <v>98</v>
      </c>
      <c r="F39" s="14" t="s">
        <v>1</v>
      </c>
      <c r="G39" s="16">
        <f>G40</f>
        <v>0</v>
      </c>
      <c r="I39" s="1"/>
    </row>
    <row r="40" spans="1:9" ht="39" customHeight="1" outlineLevel="4">
      <c r="A40" s="20" t="s">
        <v>26</v>
      </c>
      <c r="B40" s="38">
        <v>991</v>
      </c>
      <c r="C40" s="26" t="s">
        <v>45</v>
      </c>
      <c r="D40" s="14" t="s">
        <v>53</v>
      </c>
      <c r="E40" s="14" t="s">
        <v>98</v>
      </c>
      <c r="F40" s="14" t="s">
        <v>22</v>
      </c>
      <c r="G40" s="16">
        <f>G41</f>
        <v>0</v>
      </c>
      <c r="I40" s="1"/>
    </row>
    <row r="41" spans="1:9" ht="21" customHeight="1" outlineLevel="4">
      <c r="A41" s="20" t="s">
        <v>25</v>
      </c>
      <c r="B41" s="38">
        <v>991</v>
      </c>
      <c r="C41" s="26" t="s">
        <v>45</v>
      </c>
      <c r="D41" s="14" t="s">
        <v>53</v>
      </c>
      <c r="E41" s="14" t="s">
        <v>98</v>
      </c>
      <c r="F41" s="14" t="s">
        <v>5</v>
      </c>
      <c r="G41" s="16">
        <v>0</v>
      </c>
      <c r="I41" s="1"/>
    </row>
    <row r="42" spans="1:9" ht="20.25" customHeight="1" outlineLevel="4">
      <c r="A42" s="41" t="s">
        <v>123</v>
      </c>
      <c r="B42" s="38">
        <v>991</v>
      </c>
      <c r="C42" s="26" t="s">
        <v>45</v>
      </c>
      <c r="D42" s="14" t="s">
        <v>53</v>
      </c>
      <c r="E42" s="14" t="s">
        <v>69</v>
      </c>
      <c r="F42" s="14" t="s">
        <v>1</v>
      </c>
      <c r="G42" s="16">
        <f>G43</f>
        <v>2853.55</v>
      </c>
      <c r="I42" s="1"/>
    </row>
    <row r="43" spans="1:9" ht="22.5" customHeight="1" outlineLevel="4">
      <c r="A43" s="20" t="s">
        <v>70</v>
      </c>
      <c r="B43" s="38">
        <v>991</v>
      </c>
      <c r="C43" s="28" t="s">
        <v>45</v>
      </c>
      <c r="D43" s="14" t="s">
        <v>53</v>
      </c>
      <c r="E43" s="7" t="s">
        <v>71</v>
      </c>
      <c r="F43" s="14" t="s">
        <v>1</v>
      </c>
      <c r="G43" s="16">
        <f>G44+G47</f>
        <v>2853.55</v>
      </c>
      <c r="I43" s="1"/>
    </row>
    <row r="44" spans="1:9" ht="37.5" customHeight="1" outlineLevel="1">
      <c r="A44" s="33" t="s">
        <v>64</v>
      </c>
      <c r="B44" s="38">
        <v>991</v>
      </c>
      <c r="C44" s="26" t="s">
        <v>45</v>
      </c>
      <c r="D44" s="14" t="s">
        <v>53</v>
      </c>
      <c r="E44" s="14" t="s">
        <v>72</v>
      </c>
      <c r="F44" s="14" t="s">
        <v>1</v>
      </c>
      <c r="G44" s="16">
        <f>G45</f>
        <v>0</v>
      </c>
      <c r="I44" s="1"/>
    </row>
    <row r="45" spans="1:9" ht="21" customHeight="1" outlineLevel="1">
      <c r="A45" s="20" t="s">
        <v>35</v>
      </c>
      <c r="B45" s="38">
        <v>991</v>
      </c>
      <c r="C45" s="26" t="s">
        <v>45</v>
      </c>
      <c r="D45" s="14" t="s">
        <v>53</v>
      </c>
      <c r="E45" s="14" t="s">
        <v>72</v>
      </c>
      <c r="F45" s="14" t="s">
        <v>32</v>
      </c>
      <c r="G45" s="16">
        <f>G46</f>
        <v>0</v>
      </c>
      <c r="I45" s="1"/>
    </row>
    <row r="46" spans="1:9" ht="23.25" customHeight="1" outlineLevel="1">
      <c r="A46" s="20" t="s">
        <v>99</v>
      </c>
      <c r="B46" s="38">
        <v>991</v>
      </c>
      <c r="C46" s="26" t="s">
        <v>45</v>
      </c>
      <c r="D46" s="14" t="s">
        <v>53</v>
      </c>
      <c r="E46" s="14" t="s">
        <v>72</v>
      </c>
      <c r="F46" s="14" t="s">
        <v>4</v>
      </c>
      <c r="G46" s="16">
        <v>0</v>
      </c>
      <c r="I46" s="1"/>
    </row>
    <row r="47" spans="1:9" ht="37.5" customHeight="1" outlineLevel="1">
      <c r="A47" s="20" t="s">
        <v>33</v>
      </c>
      <c r="B47" s="38">
        <v>991</v>
      </c>
      <c r="C47" s="26" t="s">
        <v>45</v>
      </c>
      <c r="D47" s="14" t="s">
        <v>53</v>
      </c>
      <c r="E47" s="14" t="s">
        <v>73</v>
      </c>
      <c r="F47" s="14" t="s">
        <v>1</v>
      </c>
      <c r="G47" s="16">
        <f>G49+G51</f>
        <v>2853.55</v>
      </c>
      <c r="I47" s="1"/>
    </row>
    <row r="48" spans="1:9" ht="19.5" customHeight="1" outlineLevel="1">
      <c r="A48" s="20" t="s">
        <v>30</v>
      </c>
      <c r="B48" s="38">
        <v>991</v>
      </c>
      <c r="C48" s="26" t="s">
        <v>45</v>
      </c>
      <c r="D48" s="14" t="s">
        <v>53</v>
      </c>
      <c r="E48" s="14" t="s">
        <v>73</v>
      </c>
      <c r="F48" s="14" t="s">
        <v>2</v>
      </c>
      <c r="G48" s="16">
        <f>G49</f>
        <v>1063.05</v>
      </c>
      <c r="I48" s="1"/>
    </row>
    <row r="49" spans="1:9" ht="21" customHeight="1" outlineLevel="1">
      <c r="A49" s="20" t="s">
        <v>17</v>
      </c>
      <c r="B49" s="38">
        <v>991</v>
      </c>
      <c r="C49" s="26" t="s">
        <v>45</v>
      </c>
      <c r="D49" s="14" t="s">
        <v>53</v>
      </c>
      <c r="E49" s="14" t="s">
        <v>73</v>
      </c>
      <c r="F49" s="14" t="s">
        <v>38</v>
      </c>
      <c r="G49" s="16">
        <v>1063.05</v>
      </c>
      <c r="I49" s="1"/>
    </row>
    <row r="50" spans="1:9" ht="22.5" customHeight="1" outlineLevel="1">
      <c r="A50" s="20" t="s">
        <v>26</v>
      </c>
      <c r="B50" s="38">
        <v>991</v>
      </c>
      <c r="C50" s="26" t="s">
        <v>45</v>
      </c>
      <c r="D50" s="14" t="s">
        <v>53</v>
      </c>
      <c r="E50" s="14" t="s">
        <v>73</v>
      </c>
      <c r="F50" s="14" t="s">
        <v>22</v>
      </c>
      <c r="G50" s="16">
        <f>G51</f>
        <v>1790.5</v>
      </c>
      <c r="I50" s="1"/>
    </row>
    <row r="51" spans="1:9" ht="36" customHeight="1" outlineLevel="1">
      <c r="A51" s="20" t="s">
        <v>40</v>
      </c>
      <c r="B51" s="38">
        <v>991</v>
      </c>
      <c r="C51" s="26" t="s">
        <v>45</v>
      </c>
      <c r="D51" s="14" t="s">
        <v>53</v>
      </c>
      <c r="E51" s="14" t="s">
        <v>73</v>
      </c>
      <c r="F51" s="14" t="s">
        <v>5</v>
      </c>
      <c r="G51" s="16">
        <v>1790.5</v>
      </c>
      <c r="I51" s="1"/>
    </row>
    <row r="52" spans="1:9" ht="36" customHeight="1" outlineLevel="1">
      <c r="A52" s="18" t="s">
        <v>124</v>
      </c>
      <c r="B52" s="37">
        <v>991</v>
      </c>
      <c r="C52" s="25" t="s">
        <v>45</v>
      </c>
      <c r="D52" s="12" t="s">
        <v>53</v>
      </c>
      <c r="E52" s="12" t="s">
        <v>125</v>
      </c>
      <c r="F52" s="12" t="s">
        <v>1</v>
      </c>
      <c r="G52" s="13">
        <f>G53</f>
        <v>0</v>
      </c>
      <c r="I52" s="1"/>
    </row>
    <row r="53" spans="1:9" ht="24" customHeight="1" outlineLevel="1">
      <c r="A53" s="42" t="s">
        <v>126</v>
      </c>
      <c r="B53" s="37">
        <v>991</v>
      </c>
      <c r="C53" s="25" t="s">
        <v>45</v>
      </c>
      <c r="D53" s="12" t="s">
        <v>53</v>
      </c>
      <c r="E53" s="12" t="s">
        <v>127</v>
      </c>
      <c r="F53" s="12" t="s">
        <v>1</v>
      </c>
      <c r="G53" s="13">
        <f>G54</f>
        <v>0</v>
      </c>
      <c r="I53" s="1"/>
    </row>
    <row r="54" spans="1:9" ht="19.5" customHeight="1" outlineLevel="1">
      <c r="A54" s="18" t="s">
        <v>70</v>
      </c>
      <c r="B54" s="37">
        <v>991</v>
      </c>
      <c r="C54" s="25" t="s">
        <v>45</v>
      </c>
      <c r="D54" s="12" t="s">
        <v>53</v>
      </c>
      <c r="E54" s="12" t="s">
        <v>128</v>
      </c>
      <c r="F54" s="12" t="s">
        <v>1</v>
      </c>
      <c r="G54" s="13">
        <f>G55</f>
        <v>0</v>
      </c>
      <c r="I54" s="1"/>
    </row>
    <row r="55" spans="1:9" ht="21.75" customHeight="1" outlineLevel="1">
      <c r="A55" s="20" t="s">
        <v>129</v>
      </c>
      <c r="B55" s="38">
        <v>991</v>
      </c>
      <c r="C55" s="26" t="s">
        <v>45</v>
      </c>
      <c r="D55" s="14" t="s">
        <v>53</v>
      </c>
      <c r="E55" s="14" t="s">
        <v>130</v>
      </c>
      <c r="F55" s="14" t="s">
        <v>1</v>
      </c>
      <c r="G55" s="16">
        <f>G56</f>
        <v>0</v>
      </c>
      <c r="I55" s="1"/>
    </row>
    <row r="56" spans="1:9" ht="24" customHeight="1" outlineLevel="1">
      <c r="A56" s="20" t="s">
        <v>26</v>
      </c>
      <c r="B56" s="38">
        <v>991</v>
      </c>
      <c r="C56" s="26" t="s">
        <v>45</v>
      </c>
      <c r="D56" s="14" t="s">
        <v>53</v>
      </c>
      <c r="E56" s="14" t="s">
        <v>130</v>
      </c>
      <c r="F56" s="14" t="s">
        <v>22</v>
      </c>
      <c r="G56" s="16">
        <f>G57</f>
        <v>0</v>
      </c>
      <c r="I56" s="1"/>
    </row>
    <row r="57" spans="1:9" ht="36" customHeight="1" outlineLevel="1">
      <c r="A57" s="20" t="s">
        <v>25</v>
      </c>
      <c r="B57" s="38">
        <v>991</v>
      </c>
      <c r="C57" s="26" t="s">
        <v>45</v>
      </c>
      <c r="D57" s="14" t="s">
        <v>53</v>
      </c>
      <c r="E57" s="14" t="s">
        <v>130</v>
      </c>
      <c r="F57" s="14" t="s">
        <v>5</v>
      </c>
      <c r="G57" s="16">
        <v>0</v>
      </c>
      <c r="I57" s="1"/>
    </row>
    <row r="58" spans="1:9" ht="36" customHeight="1" outlineLevel="1">
      <c r="A58" s="18" t="s">
        <v>61</v>
      </c>
      <c r="B58" s="37">
        <v>991</v>
      </c>
      <c r="C58" s="25" t="s">
        <v>45</v>
      </c>
      <c r="D58" s="12" t="s">
        <v>53</v>
      </c>
      <c r="E58" s="12" t="s">
        <v>55</v>
      </c>
      <c r="F58" s="12" t="s">
        <v>1</v>
      </c>
      <c r="G58" s="13">
        <f>G59</f>
        <v>4.93</v>
      </c>
      <c r="I58" s="1"/>
    </row>
    <row r="59" spans="1:9" ht="18.75" customHeight="1" outlineLevel="1">
      <c r="A59" s="20" t="s">
        <v>29</v>
      </c>
      <c r="B59" s="38">
        <v>991</v>
      </c>
      <c r="C59" s="26" t="s">
        <v>45</v>
      </c>
      <c r="D59" s="14" t="s">
        <v>53</v>
      </c>
      <c r="E59" s="14" t="s">
        <v>58</v>
      </c>
      <c r="F59" s="14" t="s">
        <v>1</v>
      </c>
      <c r="G59" s="16">
        <f>G62+G60</f>
        <v>4.93</v>
      </c>
      <c r="I59" s="1"/>
    </row>
    <row r="60" spans="1:9" ht="36.75" customHeight="1" outlineLevel="1">
      <c r="A60" s="20" t="s">
        <v>26</v>
      </c>
      <c r="B60" s="38">
        <v>991</v>
      </c>
      <c r="C60" s="26" t="s">
        <v>45</v>
      </c>
      <c r="D60" s="14" t="s">
        <v>53</v>
      </c>
      <c r="E60" s="14" t="s">
        <v>58</v>
      </c>
      <c r="F60" s="14" t="s">
        <v>22</v>
      </c>
      <c r="G60" s="16">
        <f>G61</f>
        <v>1.68</v>
      </c>
      <c r="I60" s="1"/>
    </row>
    <row r="61" spans="1:9" ht="18.75" customHeight="1" outlineLevel="1">
      <c r="A61" s="20" t="s">
        <v>40</v>
      </c>
      <c r="B61" s="38">
        <v>991</v>
      </c>
      <c r="C61" s="26" t="s">
        <v>45</v>
      </c>
      <c r="D61" s="14" t="s">
        <v>53</v>
      </c>
      <c r="E61" s="14" t="s">
        <v>58</v>
      </c>
      <c r="F61" s="14" t="s">
        <v>5</v>
      </c>
      <c r="G61" s="16">
        <v>1.68</v>
      </c>
      <c r="I61" s="17"/>
    </row>
    <row r="62" spans="1:9" ht="20.25" customHeight="1" outlineLevel="1">
      <c r="A62" s="20" t="s">
        <v>35</v>
      </c>
      <c r="B62" s="38">
        <v>991</v>
      </c>
      <c r="C62" s="26" t="s">
        <v>45</v>
      </c>
      <c r="D62" s="14" t="s">
        <v>53</v>
      </c>
      <c r="E62" s="14" t="s">
        <v>58</v>
      </c>
      <c r="F62" s="14" t="s">
        <v>32</v>
      </c>
      <c r="G62" s="16">
        <f>G63</f>
        <v>3.25</v>
      </c>
      <c r="I62" s="1"/>
    </row>
    <row r="63" spans="1:9" ht="19.5" customHeight="1" outlineLevel="1">
      <c r="A63" s="20" t="s">
        <v>99</v>
      </c>
      <c r="B63" s="38">
        <v>991</v>
      </c>
      <c r="C63" s="26" t="s">
        <v>45</v>
      </c>
      <c r="D63" s="14" t="s">
        <v>53</v>
      </c>
      <c r="E63" s="14" t="s">
        <v>58</v>
      </c>
      <c r="F63" s="14" t="s">
        <v>4</v>
      </c>
      <c r="G63" s="16">
        <v>3.25</v>
      </c>
      <c r="I63" s="1"/>
    </row>
    <row r="64" spans="1:9" ht="18" customHeight="1" outlineLevel="1">
      <c r="A64" s="21" t="s">
        <v>36</v>
      </c>
      <c r="B64" s="38">
        <v>991</v>
      </c>
      <c r="C64" s="27" t="s">
        <v>47</v>
      </c>
      <c r="D64" s="12" t="s">
        <v>46</v>
      </c>
      <c r="E64" s="12" t="s">
        <v>57</v>
      </c>
      <c r="F64" s="12" t="s">
        <v>1</v>
      </c>
      <c r="G64" s="13">
        <f>G65</f>
        <v>357.77</v>
      </c>
      <c r="I64" s="1"/>
    </row>
    <row r="65" spans="1:9" ht="24" customHeight="1" outlineLevel="1">
      <c r="A65" s="18" t="s">
        <v>15</v>
      </c>
      <c r="B65" s="38">
        <v>991</v>
      </c>
      <c r="C65" s="27" t="s">
        <v>47</v>
      </c>
      <c r="D65" s="12" t="s">
        <v>48</v>
      </c>
      <c r="E65" s="12" t="s">
        <v>57</v>
      </c>
      <c r="F65" s="12" t="s">
        <v>1</v>
      </c>
      <c r="G65" s="13">
        <f>G66</f>
        <v>357.77</v>
      </c>
      <c r="I65" s="1"/>
    </row>
    <row r="66" spans="1:9" ht="40.5" customHeight="1" outlineLevel="1">
      <c r="A66" s="22" t="s">
        <v>61</v>
      </c>
      <c r="B66" s="38">
        <v>991</v>
      </c>
      <c r="C66" s="28" t="s">
        <v>47</v>
      </c>
      <c r="D66" s="14" t="s">
        <v>48</v>
      </c>
      <c r="E66" s="14" t="s">
        <v>55</v>
      </c>
      <c r="F66" s="14" t="s">
        <v>1</v>
      </c>
      <c r="G66" s="16">
        <f>G67+G70</f>
        <v>357.77</v>
      </c>
      <c r="I66" s="1"/>
    </row>
    <row r="67" spans="1:9" ht="45.75" customHeight="1" outlineLevel="1">
      <c r="A67" s="20" t="s">
        <v>65</v>
      </c>
      <c r="B67" s="38">
        <v>991</v>
      </c>
      <c r="C67" s="28" t="s">
        <v>47</v>
      </c>
      <c r="D67" s="14" t="s">
        <v>48</v>
      </c>
      <c r="E67" s="7" t="s">
        <v>59</v>
      </c>
      <c r="F67" s="14" t="s">
        <v>1</v>
      </c>
      <c r="G67" s="16">
        <f>G68</f>
        <v>342.14</v>
      </c>
      <c r="I67" s="1"/>
    </row>
    <row r="68" spans="1:9" ht="20.25" customHeight="1" outlineLevel="1">
      <c r="A68" s="20" t="s">
        <v>31</v>
      </c>
      <c r="B68" s="38">
        <v>991</v>
      </c>
      <c r="C68" s="28" t="s">
        <v>47</v>
      </c>
      <c r="D68" s="14" t="s">
        <v>48</v>
      </c>
      <c r="E68" s="7" t="s">
        <v>59</v>
      </c>
      <c r="F68" s="14" t="s">
        <v>2</v>
      </c>
      <c r="G68" s="16">
        <f>G69</f>
        <v>342.14</v>
      </c>
      <c r="I68" s="1"/>
    </row>
    <row r="69" spans="1:9" ht="36" customHeight="1" outlineLevel="1">
      <c r="A69" s="20" t="s">
        <v>18</v>
      </c>
      <c r="B69" s="38">
        <v>991</v>
      </c>
      <c r="C69" s="28" t="s">
        <v>47</v>
      </c>
      <c r="D69" s="14" t="s">
        <v>48</v>
      </c>
      <c r="E69" s="7" t="s">
        <v>59</v>
      </c>
      <c r="F69" s="14" t="s">
        <v>19</v>
      </c>
      <c r="G69" s="16">
        <v>342.14</v>
      </c>
      <c r="I69" s="1"/>
    </row>
    <row r="70" spans="1:9" ht="43.5" customHeight="1" outlineLevel="1">
      <c r="A70" s="33" t="s">
        <v>154</v>
      </c>
      <c r="B70" s="38">
        <v>991</v>
      </c>
      <c r="C70" s="28" t="s">
        <v>47</v>
      </c>
      <c r="D70" s="14" t="s">
        <v>48</v>
      </c>
      <c r="E70" s="54" t="s">
        <v>153</v>
      </c>
      <c r="F70" s="53" t="s">
        <v>1</v>
      </c>
      <c r="G70" s="16">
        <f>G71</f>
        <v>15.63</v>
      </c>
      <c r="I70" s="1"/>
    </row>
    <row r="71" spans="1:9" ht="60" customHeight="1" outlineLevel="1">
      <c r="A71" s="20" t="s">
        <v>31</v>
      </c>
      <c r="B71" s="38">
        <v>991</v>
      </c>
      <c r="C71" s="28" t="s">
        <v>47</v>
      </c>
      <c r="D71" s="14" t="s">
        <v>48</v>
      </c>
      <c r="E71" s="54" t="s">
        <v>153</v>
      </c>
      <c r="F71" s="53" t="s">
        <v>2</v>
      </c>
      <c r="G71" s="16">
        <f>G72</f>
        <v>15.63</v>
      </c>
      <c r="I71" s="1"/>
    </row>
    <row r="72" spans="1:9" ht="36" customHeight="1" outlineLevel="1">
      <c r="A72" s="20" t="s">
        <v>18</v>
      </c>
      <c r="B72" s="38">
        <v>991</v>
      </c>
      <c r="C72" s="28" t="s">
        <v>47</v>
      </c>
      <c r="D72" s="14" t="s">
        <v>48</v>
      </c>
      <c r="E72" s="54" t="s">
        <v>153</v>
      </c>
      <c r="F72" s="53" t="s">
        <v>19</v>
      </c>
      <c r="G72" s="16">
        <v>15.63</v>
      </c>
      <c r="I72" s="1"/>
    </row>
    <row r="73" spans="1:9" ht="39.75" customHeight="1" outlineLevel="1">
      <c r="A73" s="24" t="s">
        <v>8</v>
      </c>
      <c r="B73" s="37">
        <v>991</v>
      </c>
      <c r="C73" s="25" t="s">
        <v>48</v>
      </c>
      <c r="D73" s="5" t="s">
        <v>46</v>
      </c>
      <c r="E73" s="5" t="s">
        <v>57</v>
      </c>
      <c r="F73" s="5" t="s">
        <v>1</v>
      </c>
      <c r="G73" s="10">
        <f>G74</f>
        <v>20</v>
      </c>
      <c r="I73" s="1"/>
    </row>
    <row r="74" spans="1:9" ht="18" customHeight="1" outlineLevel="1">
      <c r="A74" s="8" t="s">
        <v>39</v>
      </c>
      <c r="B74" s="37">
        <v>991</v>
      </c>
      <c r="C74" s="25" t="s">
        <v>48</v>
      </c>
      <c r="D74" s="5" t="s">
        <v>54</v>
      </c>
      <c r="E74" s="5" t="s">
        <v>57</v>
      </c>
      <c r="F74" s="5" t="s">
        <v>1</v>
      </c>
      <c r="G74" s="10">
        <f>G75</f>
        <v>20</v>
      </c>
      <c r="I74" s="1"/>
    </row>
    <row r="75" spans="1:9" ht="61.5" customHeight="1" outlineLevel="1">
      <c r="A75" s="8" t="s">
        <v>114</v>
      </c>
      <c r="B75" s="37">
        <v>991</v>
      </c>
      <c r="C75" s="25" t="s">
        <v>48</v>
      </c>
      <c r="D75" s="5" t="s">
        <v>54</v>
      </c>
      <c r="E75" s="5" t="s">
        <v>68</v>
      </c>
      <c r="F75" s="5" t="s">
        <v>1</v>
      </c>
      <c r="G75" s="10">
        <f>G78</f>
        <v>20</v>
      </c>
      <c r="I75" s="1"/>
    </row>
    <row r="76" spans="1:9" ht="41.25" customHeight="1" outlineLevel="1">
      <c r="A76" s="8" t="s">
        <v>75</v>
      </c>
      <c r="B76" s="37">
        <v>991</v>
      </c>
      <c r="C76" s="25" t="s">
        <v>48</v>
      </c>
      <c r="D76" s="5" t="s">
        <v>54</v>
      </c>
      <c r="E76" s="5" t="s">
        <v>74</v>
      </c>
      <c r="F76" s="5" t="s">
        <v>1</v>
      </c>
      <c r="G76" s="10">
        <f>G77</f>
        <v>20</v>
      </c>
      <c r="H76" s="43"/>
      <c r="I76" s="44"/>
    </row>
    <row r="77" spans="1:9" ht="24" customHeight="1" outlineLevel="1">
      <c r="A77" s="35" t="s">
        <v>76</v>
      </c>
      <c r="B77" s="38">
        <v>991</v>
      </c>
      <c r="C77" s="26" t="s">
        <v>48</v>
      </c>
      <c r="D77" s="7" t="s">
        <v>54</v>
      </c>
      <c r="E77" s="7" t="s">
        <v>79</v>
      </c>
      <c r="F77" s="7" t="s">
        <v>1</v>
      </c>
      <c r="G77" s="11">
        <f>G78</f>
        <v>20</v>
      </c>
      <c r="H77" s="43"/>
      <c r="I77" s="44"/>
    </row>
    <row r="78" spans="1:9" ht="20.25" customHeight="1" outlineLevel="1">
      <c r="A78" s="9" t="s">
        <v>16</v>
      </c>
      <c r="B78" s="38">
        <v>991</v>
      </c>
      <c r="C78" s="26" t="s">
        <v>48</v>
      </c>
      <c r="D78" s="7" t="s">
        <v>54</v>
      </c>
      <c r="E78" s="7" t="s">
        <v>81</v>
      </c>
      <c r="F78" s="7" t="s">
        <v>1</v>
      </c>
      <c r="G78" s="11">
        <f>G79</f>
        <v>20</v>
      </c>
      <c r="I78" s="1"/>
    </row>
    <row r="79" spans="1:9" ht="18.75" customHeight="1" outlineLevel="1">
      <c r="A79" s="9" t="s">
        <v>26</v>
      </c>
      <c r="B79" s="38">
        <v>991</v>
      </c>
      <c r="C79" s="26" t="s">
        <v>48</v>
      </c>
      <c r="D79" s="7" t="s">
        <v>54</v>
      </c>
      <c r="E79" s="7" t="s">
        <v>81</v>
      </c>
      <c r="F79" s="7" t="s">
        <v>22</v>
      </c>
      <c r="G79" s="11">
        <f>G80</f>
        <v>20</v>
      </c>
      <c r="I79" s="1"/>
    </row>
    <row r="80" spans="1:9" ht="19.5" customHeight="1" outlineLevel="1">
      <c r="A80" s="9" t="s">
        <v>40</v>
      </c>
      <c r="B80" s="38">
        <v>991</v>
      </c>
      <c r="C80" s="26" t="s">
        <v>48</v>
      </c>
      <c r="D80" s="7" t="s">
        <v>54</v>
      </c>
      <c r="E80" s="7" t="s">
        <v>81</v>
      </c>
      <c r="F80" s="7" t="s">
        <v>5</v>
      </c>
      <c r="G80" s="11">
        <v>20</v>
      </c>
      <c r="I80" s="1"/>
    </row>
    <row r="81" spans="1:9" ht="21" customHeight="1" outlineLevel="1">
      <c r="A81" s="8" t="s">
        <v>131</v>
      </c>
      <c r="B81" s="37">
        <v>991</v>
      </c>
      <c r="C81" s="25" t="s">
        <v>52</v>
      </c>
      <c r="D81" s="5" t="s">
        <v>46</v>
      </c>
      <c r="E81" s="5" t="s">
        <v>57</v>
      </c>
      <c r="F81" s="5" t="s">
        <v>1</v>
      </c>
      <c r="G81" s="10">
        <f aca="true" t="shared" si="0" ref="G81:G88">G82</f>
        <v>40</v>
      </c>
      <c r="I81" s="1"/>
    </row>
    <row r="82" spans="1:9" ht="21" customHeight="1" outlineLevel="1">
      <c r="A82" s="8" t="s">
        <v>132</v>
      </c>
      <c r="B82" s="37">
        <v>991</v>
      </c>
      <c r="C82" s="25" t="s">
        <v>52</v>
      </c>
      <c r="D82" s="5" t="s">
        <v>51</v>
      </c>
      <c r="E82" s="5" t="s">
        <v>57</v>
      </c>
      <c r="F82" s="5" t="s">
        <v>1</v>
      </c>
      <c r="G82" s="10">
        <f t="shared" si="0"/>
        <v>40</v>
      </c>
      <c r="I82" s="1"/>
    </row>
    <row r="83" spans="1:9" ht="58.5" customHeight="1" outlineLevel="1">
      <c r="A83" s="8" t="s">
        <v>122</v>
      </c>
      <c r="B83" s="37">
        <v>991</v>
      </c>
      <c r="C83" s="25" t="s">
        <v>52</v>
      </c>
      <c r="D83" s="5" t="s">
        <v>51</v>
      </c>
      <c r="E83" s="5" t="s">
        <v>55</v>
      </c>
      <c r="F83" s="5"/>
      <c r="G83" s="10">
        <f t="shared" si="0"/>
        <v>40</v>
      </c>
      <c r="I83" s="1"/>
    </row>
    <row r="84" spans="1:9" ht="21.75" customHeight="1" outlineLevel="1">
      <c r="A84" s="8" t="s">
        <v>133</v>
      </c>
      <c r="B84" s="37">
        <v>991</v>
      </c>
      <c r="C84" s="25" t="s">
        <v>52</v>
      </c>
      <c r="D84" s="5" t="s">
        <v>51</v>
      </c>
      <c r="E84" s="5" t="s">
        <v>134</v>
      </c>
      <c r="F84" s="5" t="s">
        <v>1</v>
      </c>
      <c r="G84" s="10">
        <f t="shared" si="0"/>
        <v>40</v>
      </c>
      <c r="I84" s="1"/>
    </row>
    <row r="85" spans="1:9" ht="20.25" customHeight="1" outlineLevel="1">
      <c r="A85" s="8" t="s">
        <v>135</v>
      </c>
      <c r="B85" s="37">
        <v>991</v>
      </c>
      <c r="C85" s="25" t="s">
        <v>52</v>
      </c>
      <c r="D85" s="5" t="s">
        <v>51</v>
      </c>
      <c r="E85" s="5" t="s">
        <v>136</v>
      </c>
      <c r="F85" s="5" t="s">
        <v>1</v>
      </c>
      <c r="G85" s="10">
        <f t="shared" si="0"/>
        <v>40</v>
      </c>
      <c r="I85" s="1"/>
    </row>
    <row r="86" spans="1:9" ht="57.75" customHeight="1" outlineLevel="1">
      <c r="A86" s="8" t="s">
        <v>137</v>
      </c>
      <c r="B86" s="37">
        <v>991</v>
      </c>
      <c r="C86" s="25" t="s">
        <v>52</v>
      </c>
      <c r="D86" s="5" t="s">
        <v>51</v>
      </c>
      <c r="E86" s="5" t="s">
        <v>138</v>
      </c>
      <c r="F86" s="5" t="s">
        <v>1</v>
      </c>
      <c r="G86" s="10">
        <f t="shared" si="0"/>
        <v>40</v>
      </c>
      <c r="I86" s="1"/>
    </row>
    <row r="87" spans="1:7" s="45" customFormat="1" ht="18" customHeight="1">
      <c r="A87" s="9" t="s">
        <v>139</v>
      </c>
      <c r="B87" s="38">
        <v>991</v>
      </c>
      <c r="C87" s="26" t="s">
        <v>52</v>
      </c>
      <c r="D87" s="7" t="s">
        <v>51</v>
      </c>
      <c r="E87" s="7" t="s">
        <v>138</v>
      </c>
      <c r="F87" s="7" t="s">
        <v>22</v>
      </c>
      <c r="G87" s="11">
        <f t="shared" si="0"/>
        <v>40</v>
      </c>
    </row>
    <row r="88" spans="1:9" ht="37.5">
      <c r="A88" s="9" t="s">
        <v>40</v>
      </c>
      <c r="B88" s="38">
        <v>991</v>
      </c>
      <c r="C88" s="26" t="s">
        <v>52</v>
      </c>
      <c r="D88" s="7" t="s">
        <v>51</v>
      </c>
      <c r="E88" s="7" t="s">
        <v>138</v>
      </c>
      <c r="F88" s="7" t="s">
        <v>5</v>
      </c>
      <c r="G88" s="11">
        <f t="shared" si="0"/>
        <v>40</v>
      </c>
      <c r="I88" s="1"/>
    </row>
    <row r="89" spans="1:9" ht="40.5" customHeight="1" outlineLevel="1">
      <c r="A89" s="9" t="s">
        <v>140</v>
      </c>
      <c r="B89" s="38">
        <v>991</v>
      </c>
      <c r="C89" s="26" t="s">
        <v>52</v>
      </c>
      <c r="D89" s="7" t="s">
        <v>51</v>
      </c>
      <c r="E89" s="7" t="s">
        <v>138</v>
      </c>
      <c r="F89" s="7" t="s">
        <v>141</v>
      </c>
      <c r="G89" s="11">
        <v>40</v>
      </c>
      <c r="I89" s="1"/>
    </row>
    <row r="90" spans="1:9" ht="21" customHeight="1" outlineLevel="1">
      <c r="A90" s="18" t="s">
        <v>12</v>
      </c>
      <c r="B90" s="37">
        <v>991</v>
      </c>
      <c r="C90" s="27" t="s">
        <v>49</v>
      </c>
      <c r="D90" s="12" t="s">
        <v>46</v>
      </c>
      <c r="E90" s="5" t="s">
        <v>57</v>
      </c>
      <c r="F90" s="12" t="s">
        <v>1</v>
      </c>
      <c r="G90" s="13">
        <f>G91</f>
        <v>310.9</v>
      </c>
      <c r="I90" s="1"/>
    </row>
    <row r="91" spans="1:9" ht="21" customHeight="1" outlineLevel="1">
      <c r="A91" s="18" t="s">
        <v>13</v>
      </c>
      <c r="B91" s="37">
        <v>991</v>
      </c>
      <c r="C91" s="27" t="s">
        <v>49</v>
      </c>
      <c r="D91" s="12" t="s">
        <v>48</v>
      </c>
      <c r="E91" s="5" t="s">
        <v>57</v>
      </c>
      <c r="F91" s="12" t="s">
        <v>1</v>
      </c>
      <c r="G91" s="13">
        <f>G94+G98</f>
        <v>310.9</v>
      </c>
      <c r="I91" s="1"/>
    </row>
    <row r="92" spans="1:9" ht="57.75" customHeight="1" outlineLevel="1">
      <c r="A92" s="8" t="s">
        <v>114</v>
      </c>
      <c r="B92" s="37">
        <v>991</v>
      </c>
      <c r="C92" s="27" t="s">
        <v>49</v>
      </c>
      <c r="D92" s="12" t="s">
        <v>48</v>
      </c>
      <c r="E92" s="5" t="s">
        <v>68</v>
      </c>
      <c r="F92" s="12" t="s">
        <v>1</v>
      </c>
      <c r="G92" s="13">
        <f>G94</f>
        <v>260.9</v>
      </c>
      <c r="I92" s="1"/>
    </row>
    <row r="93" spans="1:9" ht="37.5" customHeight="1" outlineLevel="1">
      <c r="A93" s="8" t="s">
        <v>80</v>
      </c>
      <c r="B93" s="37">
        <v>991</v>
      </c>
      <c r="C93" s="27" t="s">
        <v>49</v>
      </c>
      <c r="D93" s="12" t="s">
        <v>48</v>
      </c>
      <c r="E93" s="5" t="s">
        <v>82</v>
      </c>
      <c r="F93" s="12" t="s">
        <v>1</v>
      </c>
      <c r="G93" s="16">
        <f>G94</f>
        <v>260.9</v>
      </c>
      <c r="I93" s="1"/>
    </row>
    <row r="94" spans="1:9" ht="20.25" customHeight="1" outlineLevel="1">
      <c r="A94" s="35" t="s">
        <v>83</v>
      </c>
      <c r="B94" s="38">
        <v>991</v>
      </c>
      <c r="C94" s="28" t="s">
        <v>49</v>
      </c>
      <c r="D94" s="14" t="s">
        <v>48</v>
      </c>
      <c r="E94" s="7" t="s">
        <v>84</v>
      </c>
      <c r="F94" s="14" t="s">
        <v>1</v>
      </c>
      <c r="G94" s="16">
        <f>G95</f>
        <v>260.9</v>
      </c>
      <c r="I94" s="1"/>
    </row>
    <row r="95" spans="1:9" ht="36.75" customHeight="1" outlineLevel="1">
      <c r="A95" s="20" t="s">
        <v>86</v>
      </c>
      <c r="B95" s="38">
        <v>991</v>
      </c>
      <c r="C95" s="28" t="s">
        <v>49</v>
      </c>
      <c r="D95" s="14" t="s">
        <v>48</v>
      </c>
      <c r="E95" s="7" t="s">
        <v>85</v>
      </c>
      <c r="F95" s="14" t="s">
        <v>1</v>
      </c>
      <c r="G95" s="16">
        <f>G97</f>
        <v>260.9</v>
      </c>
      <c r="I95" s="1"/>
    </row>
    <row r="96" spans="1:7" s="45" customFormat="1" ht="37.5">
      <c r="A96" s="20" t="s">
        <v>26</v>
      </c>
      <c r="B96" s="38">
        <v>991</v>
      </c>
      <c r="C96" s="28" t="s">
        <v>49</v>
      </c>
      <c r="D96" s="14" t="s">
        <v>48</v>
      </c>
      <c r="E96" s="7" t="s">
        <v>85</v>
      </c>
      <c r="F96" s="14" t="s">
        <v>22</v>
      </c>
      <c r="G96" s="16">
        <f>G97</f>
        <v>260.9</v>
      </c>
    </row>
    <row r="97" spans="1:9" ht="37.5">
      <c r="A97" s="20" t="s">
        <v>25</v>
      </c>
      <c r="B97" s="38">
        <v>991</v>
      </c>
      <c r="C97" s="28" t="s">
        <v>49</v>
      </c>
      <c r="D97" s="14" t="s">
        <v>48</v>
      </c>
      <c r="E97" s="7" t="s">
        <v>85</v>
      </c>
      <c r="F97" s="14" t="s">
        <v>5</v>
      </c>
      <c r="G97" s="16">
        <v>260.9</v>
      </c>
      <c r="I97" s="1"/>
    </row>
    <row r="98" spans="1:9" ht="78.75" customHeight="1" outlineLevel="1">
      <c r="A98" s="18" t="s">
        <v>115</v>
      </c>
      <c r="B98" s="37">
        <v>991</v>
      </c>
      <c r="C98" s="27" t="s">
        <v>49</v>
      </c>
      <c r="D98" s="12" t="s">
        <v>48</v>
      </c>
      <c r="E98" s="5" t="s">
        <v>146</v>
      </c>
      <c r="F98" s="12" t="s">
        <v>1</v>
      </c>
      <c r="G98" s="13">
        <f>G99</f>
        <v>50</v>
      </c>
      <c r="I98" s="1"/>
    </row>
    <row r="99" spans="1:9" ht="36" customHeight="1" outlineLevel="1">
      <c r="A99" s="18" t="s">
        <v>116</v>
      </c>
      <c r="B99" s="37">
        <v>991</v>
      </c>
      <c r="C99" s="27" t="s">
        <v>49</v>
      </c>
      <c r="D99" s="12" t="s">
        <v>48</v>
      </c>
      <c r="E99" s="5" t="s">
        <v>145</v>
      </c>
      <c r="F99" s="12" t="s">
        <v>1</v>
      </c>
      <c r="G99" s="13">
        <f>G100</f>
        <v>50</v>
      </c>
      <c r="I99" s="1"/>
    </row>
    <row r="100" spans="1:9" ht="36" customHeight="1" outlineLevel="1">
      <c r="A100" s="34" t="s">
        <v>117</v>
      </c>
      <c r="B100" s="38">
        <v>991</v>
      </c>
      <c r="C100" s="28" t="s">
        <v>49</v>
      </c>
      <c r="D100" s="14" t="s">
        <v>48</v>
      </c>
      <c r="E100" s="7" t="s">
        <v>147</v>
      </c>
      <c r="F100" s="14" t="s">
        <v>1</v>
      </c>
      <c r="G100" s="16">
        <f>G101</f>
        <v>50</v>
      </c>
      <c r="I100" s="1"/>
    </row>
    <row r="101" spans="1:9" ht="36" customHeight="1" outlineLevel="1">
      <c r="A101" s="20" t="s">
        <v>118</v>
      </c>
      <c r="B101" s="38">
        <v>991</v>
      </c>
      <c r="C101" s="28" t="s">
        <v>49</v>
      </c>
      <c r="D101" s="14" t="s">
        <v>48</v>
      </c>
      <c r="E101" s="7" t="s">
        <v>144</v>
      </c>
      <c r="F101" s="14" t="s">
        <v>1</v>
      </c>
      <c r="G101" s="16">
        <f>G102</f>
        <v>50</v>
      </c>
      <c r="I101" s="1"/>
    </row>
    <row r="102" spans="1:9" ht="21.75" customHeight="1" outlineLevel="1">
      <c r="A102" s="20" t="s">
        <v>26</v>
      </c>
      <c r="B102" s="38">
        <v>991</v>
      </c>
      <c r="C102" s="28" t="s">
        <v>49</v>
      </c>
      <c r="D102" s="14" t="s">
        <v>48</v>
      </c>
      <c r="E102" s="7" t="s">
        <v>144</v>
      </c>
      <c r="F102" s="14" t="s">
        <v>22</v>
      </c>
      <c r="G102" s="16">
        <f>G103</f>
        <v>50</v>
      </c>
      <c r="I102" s="1"/>
    </row>
    <row r="103" spans="1:9" ht="36" customHeight="1" outlineLevel="1">
      <c r="A103" s="20" t="s">
        <v>25</v>
      </c>
      <c r="B103" s="38">
        <v>991</v>
      </c>
      <c r="C103" s="28" t="s">
        <v>49</v>
      </c>
      <c r="D103" s="14" t="s">
        <v>48</v>
      </c>
      <c r="E103" s="7" t="s">
        <v>144</v>
      </c>
      <c r="F103" s="14" t="s">
        <v>5</v>
      </c>
      <c r="G103" s="16">
        <v>50</v>
      </c>
      <c r="I103" s="1"/>
    </row>
    <row r="104" spans="1:9" ht="18.75">
      <c r="A104" s="18" t="s">
        <v>100</v>
      </c>
      <c r="B104" s="37">
        <v>991</v>
      </c>
      <c r="C104" s="27" t="s">
        <v>101</v>
      </c>
      <c r="D104" s="12" t="s">
        <v>46</v>
      </c>
      <c r="E104" s="5" t="s">
        <v>57</v>
      </c>
      <c r="F104" s="12" t="s">
        <v>1</v>
      </c>
      <c r="G104" s="13">
        <f>G105</f>
        <v>0</v>
      </c>
      <c r="I104" s="1"/>
    </row>
    <row r="105" spans="1:9" ht="18.75">
      <c r="A105" s="39" t="s">
        <v>102</v>
      </c>
      <c r="B105" s="37">
        <v>991</v>
      </c>
      <c r="C105" s="27" t="s">
        <v>101</v>
      </c>
      <c r="D105" s="12" t="s">
        <v>101</v>
      </c>
      <c r="E105" s="5" t="s">
        <v>57</v>
      </c>
      <c r="F105" s="12" t="s">
        <v>1</v>
      </c>
      <c r="G105" s="13">
        <f aca="true" t="shared" si="1" ref="G105:G110">G106</f>
        <v>0</v>
      </c>
      <c r="I105" s="1"/>
    </row>
    <row r="106" spans="1:9" ht="60.75" customHeight="1">
      <c r="A106" s="8" t="s">
        <v>114</v>
      </c>
      <c r="B106" s="37">
        <v>991</v>
      </c>
      <c r="C106" s="27" t="s">
        <v>101</v>
      </c>
      <c r="D106" s="12" t="s">
        <v>101</v>
      </c>
      <c r="E106" s="5" t="s">
        <v>68</v>
      </c>
      <c r="F106" s="12" t="s">
        <v>1</v>
      </c>
      <c r="G106" s="13">
        <f t="shared" si="1"/>
        <v>0</v>
      </c>
      <c r="I106" s="1"/>
    </row>
    <row r="107" spans="1:9" ht="60" customHeight="1">
      <c r="A107" s="8" t="s">
        <v>103</v>
      </c>
      <c r="B107" s="37">
        <v>991</v>
      </c>
      <c r="C107" s="27" t="s">
        <v>101</v>
      </c>
      <c r="D107" s="12" t="s">
        <v>101</v>
      </c>
      <c r="E107" s="5" t="s">
        <v>104</v>
      </c>
      <c r="F107" s="12" t="s">
        <v>1</v>
      </c>
      <c r="G107" s="13">
        <f t="shared" si="1"/>
        <v>0</v>
      </c>
      <c r="I107" s="1"/>
    </row>
    <row r="108" spans="1:9" ht="39" customHeight="1">
      <c r="A108" s="29" t="s">
        <v>105</v>
      </c>
      <c r="B108" s="38">
        <v>991</v>
      </c>
      <c r="C108" s="28" t="s">
        <v>101</v>
      </c>
      <c r="D108" s="14" t="s">
        <v>101</v>
      </c>
      <c r="E108" s="7" t="s">
        <v>106</v>
      </c>
      <c r="F108" s="14" t="s">
        <v>1</v>
      </c>
      <c r="G108" s="16">
        <f t="shared" si="1"/>
        <v>0</v>
      </c>
      <c r="I108" s="1"/>
    </row>
    <row r="109" spans="1:9" ht="56.25">
      <c r="A109" s="40" t="s">
        <v>107</v>
      </c>
      <c r="B109" s="38">
        <v>991</v>
      </c>
      <c r="C109" s="28" t="s">
        <v>101</v>
      </c>
      <c r="D109" s="14" t="s">
        <v>101</v>
      </c>
      <c r="E109" s="7" t="s">
        <v>108</v>
      </c>
      <c r="F109" s="14" t="s">
        <v>1</v>
      </c>
      <c r="G109" s="16">
        <f t="shared" si="1"/>
        <v>0</v>
      </c>
      <c r="I109" s="1"/>
    </row>
    <row r="110" spans="1:9" ht="37.5">
      <c r="A110" s="20" t="s">
        <v>21</v>
      </c>
      <c r="B110" s="38">
        <v>991</v>
      </c>
      <c r="C110" s="28" t="s">
        <v>101</v>
      </c>
      <c r="D110" s="14" t="s">
        <v>101</v>
      </c>
      <c r="E110" s="7" t="s">
        <v>108</v>
      </c>
      <c r="F110" s="14" t="s">
        <v>22</v>
      </c>
      <c r="G110" s="16">
        <f t="shared" si="1"/>
        <v>0</v>
      </c>
      <c r="I110" s="1"/>
    </row>
    <row r="111" spans="1:9" ht="37.5">
      <c r="A111" s="20" t="s">
        <v>25</v>
      </c>
      <c r="B111" s="38">
        <v>991</v>
      </c>
      <c r="C111" s="28" t="s">
        <v>101</v>
      </c>
      <c r="D111" s="14" t="s">
        <v>101</v>
      </c>
      <c r="E111" s="7" t="s">
        <v>108</v>
      </c>
      <c r="F111" s="14" t="s">
        <v>5</v>
      </c>
      <c r="G111" s="16">
        <v>0</v>
      </c>
      <c r="I111" s="1"/>
    </row>
    <row r="112" spans="1:9" ht="18.75">
      <c r="A112" s="18" t="s">
        <v>87</v>
      </c>
      <c r="B112" s="37">
        <v>991</v>
      </c>
      <c r="C112" s="27" t="s">
        <v>50</v>
      </c>
      <c r="D112" s="12" t="s">
        <v>46</v>
      </c>
      <c r="E112" s="5" t="s">
        <v>57</v>
      </c>
      <c r="F112" s="12" t="s">
        <v>1</v>
      </c>
      <c r="G112" s="13">
        <f aca="true" t="shared" si="2" ref="G112:G118">G113</f>
        <v>3173.26</v>
      </c>
      <c r="I112" s="1"/>
    </row>
    <row r="113" spans="1:9" ht="18.75">
      <c r="A113" s="18" t="s">
        <v>14</v>
      </c>
      <c r="B113" s="37">
        <v>991</v>
      </c>
      <c r="C113" s="27" t="s">
        <v>50</v>
      </c>
      <c r="D113" s="12" t="s">
        <v>45</v>
      </c>
      <c r="E113" s="5" t="s">
        <v>57</v>
      </c>
      <c r="F113" s="12" t="s">
        <v>1</v>
      </c>
      <c r="G113" s="13">
        <f>G114+G120</f>
        <v>3173.26</v>
      </c>
      <c r="I113" s="1"/>
    </row>
    <row r="114" spans="1:9" ht="79.5" customHeight="1">
      <c r="A114" s="8" t="s">
        <v>152</v>
      </c>
      <c r="B114" s="37">
        <v>991</v>
      </c>
      <c r="C114" s="27" t="s">
        <v>50</v>
      </c>
      <c r="D114" s="12" t="s">
        <v>45</v>
      </c>
      <c r="E114" s="5" t="s">
        <v>68</v>
      </c>
      <c r="F114" s="12" t="s">
        <v>1</v>
      </c>
      <c r="G114" s="13">
        <f t="shared" si="2"/>
        <v>1984.45</v>
      </c>
      <c r="I114" s="1"/>
    </row>
    <row r="115" spans="1:9" ht="40.5" customHeight="1">
      <c r="A115" s="8" t="s">
        <v>88</v>
      </c>
      <c r="B115" s="37">
        <v>991</v>
      </c>
      <c r="C115" s="27" t="s">
        <v>50</v>
      </c>
      <c r="D115" s="12" t="s">
        <v>45</v>
      </c>
      <c r="E115" s="5" t="s">
        <v>89</v>
      </c>
      <c r="F115" s="12" t="s">
        <v>1</v>
      </c>
      <c r="G115" s="13">
        <f t="shared" si="2"/>
        <v>1984.45</v>
      </c>
      <c r="I115" s="1"/>
    </row>
    <row r="116" spans="1:9" ht="37.5">
      <c r="A116" s="29" t="s">
        <v>91</v>
      </c>
      <c r="B116" s="38">
        <v>991</v>
      </c>
      <c r="C116" s="28" t="s">
        <v>50</v>
      </c>
      <c r="D116" s="14" t="s">
        <v>45</v>
      </c>
      <c r="E116" s="7" t="s">
        <v>90</v>
      </c>
      <c r="F116" s="14" t="s">
        <v>1</v>
      </c>
      <c r="G116" s="16">
        <f t="shared" si="2"/>
        <v>1984.45</v>
      </c>
      <c r="I116" s="1"/>
    </row>
    <row r="117" spans="1:9" ht="37.5">
      <c r="A117" s="20" t="s">
        <v>24</v>
      </c>
      <c r="B117" s="38">
        <v>991</v>
      </c>
      <c r="C117" s="28" t="s">
        <v>50</v>
      </c>
      <c r="D117" s="14" t="s">
        <v>45</v>
      </c>
      <c r="E117" s="7" t="s">
        <v>92</v>
      </c>
      <c r="F117" s="14" t="s">
        <v>1</v>
      </c>
      <c r="G117" s="16">
        <f t="shared" si="2"/>
        <v>1984.45</v>
      </c>
      <c r="I117" s="1"/>
    </row>
    <row r="118" spans="1:9" ht="37.5">
      <c r="A118" s="20" t="s">
        <v>109</v>
      </c>
      <c r="B118" s="38">
        <v>991</v>
      </c>
      <c r="C118" s="28" t="s">
        <v>50</v>
      </c>
      <c r="D118" s="14" t="s">
        <v>45</v>
      </c>
      <c r="E118" s="7" t="s">
        <v>92</v>
      </c>
      <c r="F118" s="14" t="s">
        <v>23</v>
      </c>
      <c r="G118" s="16">
        <f t="shared" si="2"/>
        <v>1984.45</v>
      </c>
      <c r="I118" s="1"/>
    </row>
    <row r="119" spans="1:9" ht="18.75">
      <c r="A119" s="20" t="s">
        <v>6</v>
      </c>
      <c r="B119" s="38">
        <v>991</v>
      </c>
      <c r="C119" s="28" t="s">
        <v>50</v>
      </c>
      <c r="D119" s="14" t="s">
        <v>45</v>
      </c>
      <c r="E119" s="7" t="s">
        <v>92</v>
      </c>
      <c r="F119" s="14" t="s">
        <v>7</v>
      </c>
      <c r="G119" s="16">
        <v>1984.45</v>
      </c>
      <c r="I119" s="17"/>
    </row>
    <row r="120" spans="1:9" ht="63" customHeight="1">
      <c r="A120" s="21" t="s">
        <v>61</v>
      </c>
      <c r="B120" s="37">
        <v>991</v>
      </c>
      <c r="C120" s="27" t="s">
        <v>50</v>
      </c>
      <c r="D120" s="12" t="s">
        <v>45</v>
      </c>
      <c r="E120" s="12" t="s">
        <v>55</v>
      </c>
      <c r="F120" s="12" t="s">
        <v>1</v>
      </c>
      <c r="G120" s="13">
        <f>G121</f>
        <v>1188.81</v>
      </c>
      <c r="I120" s="17"/>
    </row>
    <row r="121" spans="1:9" ht="18.75">
      <c r="A121" s="39" t="s">
        <v>133</v>
      </c>
      <c r="B121" s="37">
        <v>991</v>
      </c>
      <c r="C121" s="27" t="s">
        <v>50</v>
      </c>
      <c r="D121" s="12" t="s">
        <v>45</v>
      </c>
      <c r="E121" s="12" t="s">
        <v>134</v>
      </c>
      <c r="F121" s="12" t="s">
        <v>1</v>
      </c>
      <c r="G121" s="13">
        <f>G122</f>
        <v>1188.81</v>
      </c>
      <c r="I121" s="17"/>
    </row>
    <row r="122" spans="1:9" ht="19.5">
      <c r="A122" s="52" t="s">
        <v>148</v>
      </c>
      <c r="B122" s="38">
        <v>991</v>
      </c>
      <c r="C122" s="28" t="s">
        <v>50</v>
      </c>
      <c r="D122" s="14" t="s">
        <v>45</v>
      </c>
      <c r="E122" s="14" t="s">
        <v>150</v>
      </c>
      <c r="F122" s="14" t="s">
        <v>1</v>
      </c>
      <c r="G122" s="16">
        <f>G123</f>
        <v>1188.81</v>
      </c>
      <c r="I122" s="17"/>
    </row>
    <row r="123" spans="1:9" ht="37.5">
      <c r="A123" s="20" t="s">
        <v>149</v>
      </c>
      <c r="B123" s="38">
        <v>991</v>
      </c>
      <c r="C123" s="28" t="s">
        <v>50</v>
      </c>
      <c r="D123" s="14" t="s">
        <v>45</v>
      </c>
      <c r="E123" s="53" t="s">
        <v>151</v>
      </c>
      <c r="F123" s="14" t="s">
        <v>1</v>
      </c>
      <c r="G123" s="16">
        <f>G124</f>
        <v>1188.81</v>
      </c>
      <c r="I123" s="17"/>
    </row>
    <row r="124" spans="1:9" ht="37.5">
      <c r="A124" s="20" t="s">
        <v>109</v>
      </c>
      <c r="B124" s="38">
        <v>991</v>
      </c>
      <c r="C124" s="28" t="s">
        <v>50</v>
      </c>
      <c r="D124" s="14" t="s">
        <v>45</v>
      </c>
      <c r="E124" s="14" t="s">
        <v>151</v>
      </c>
      <c r="F124" s="14" t="s">
        <v>23</v>
      </c>
      <c r="G124" s="16">
        <f>G125</f>
        <v>1188.81</v>
      </c>
      <c r="I124" s="17"/>
    </row>
    <row r="125" spans="1:9" ht="18.75">
      <c r="A125" s="20" t="s">
        <v>6</v>
      </c>
      <c r="B125" s="38">
        <v>991</v>
      </c>
      <c r="C125" s="28" t="s">
        <v>50</v>
      </c>
      <c r="D125" s="14" t="s">
        <v>45</v>
      </c>
      <c r="E125" s="14" t="s">
        <v>151</v>
      </c>
      <c r="F125" s="14" t="s">
        <v>7</v>
      </c>
      <c r="G125" s="16">
        <v>1188.81</v>
      </c>
      <c r="I125" s="17"/>
    </row>
    <row r="126" spans="1:9" ht="18.75">
      <c r="A126" s="18" t="s">
        <v>9</v>
      </c>
      <c r="B126" s="37">
        <v>991</v>
      </c>
      <c r="C126" s="27" t="s">
        <v>51</v>
      </c>
      <c r="D126" s="12" t="s">
        <v>46</v>
      </c>
      <c r="E126" s="5" t="s">
        <v>57</v>
      </c>
      <c r="F126" s="12" t="s">
        <v>1</v>
      </c>
      <c r="G126" s="13">
        <f>G127</f>
        <v>229.28</v>
      </c>
      <c r="I126" s="1"/>
    </row>
    <row r="127" spans="1:9" ht="18.75">
      <c r="A127" s="18" t="s">
        <v>10</v>
      </c>
      <c r="B127" s="37">
        <v>991</v>
      </c>
      <c r="C127" s="27" t="s">
        <v>51</v>
      </c>
      <c r="D127" s="12" t="s">
        <v>47</v>
      </c>
      <c r="E127" s="5" t="s">
        <v>57</v>
      </c>
      <c r="F127" s="12" t="s">
        <v>1</v>
      </c>
      <c r="G127" s="13">
        <f>G131</f>
        <v>229.28</v>
      </c>
      <c r="I127" s="1"/>
    </row>
    <row r="128" spans="1:9" ht="60.75" customHeight="1">
      <c r="A128" s="8" t="s">
        <v>114</v>
      </c>
      <c r="B128" s="37">
        <v>991</v>
      </c>
      <c r="C128" s="27" t="s">
        <v>51</v>
      </c>
      <c r="D128" s="12" t="s">
        <v>47</v>
      </c>
      <c r="E128" s="5" t="s">
        <v>68</v>
      </c>
      <c r="F128" s="12" t="s">
        <v>1</v>
      </c>
      <c r="G128" s="13">
        <f>G131</f>
        <v>229.28</v>
      </c>
      <c r="I128" s="1"/>
    </row>
    <row r="129" spans="1:9" ht="18.75">
      <c r="A129" s="35" t="s">
        <v>93</v>
      </c>
      <c r="B129" s="38">
        <v>991</v>
      </c>
      <c r="C129" s="28" t="s">
        <v>51</v>
      </c>
      <c r="D129" s="14" t="s">
        <v>47</v>
      </c>
      <c r="E129" s="7" t="s">
        <v>69</v>
      </c>
      <c r="F129" s="14" t="s">
        <v>1</v>
      </c>
      <c r="G129" s="16">
        <f>G131</f>
        <v>229.28</v>
      </c>
      <c r="I129" s="1"/>
    </row>
    <row r="130" spans="1:9" ht="18.75">
      <c r="A130" s="20" t="s">
        <v>70</v>
      </c>
      <c r="B130" s="38">
        <v>991</v>
      </c>
      <c r="C130" s="28" t="s">
        <v>51</v>
      </c>
      <c r="D130" s="14" t="s">
        <v>47</v>
      </c>
      <c r="E130" s="7" t="s">
        <v>71</v>
      </c>
      <c r="F130" s="14" t="s">
        <v>1</v>
      </c>
      <c r="G130" s="16">
        <f>G131</f>
        <v>229.28</v>
      </c>
      <c r="I130" s="1"/>
    </row>
    <row r="131" spans="1:9" ht="39" customHeight="1">
      <c r="A131" s="20" t="s">
        <v>34</v>
      </c>
      <c r="B131" s="38">
        <v>991</v>
      </c>
      <c r="C131" s="28" t="s">
        <v>51</v>
      </c>
      <c r="D131" s="14" t="s">
        <v>47</v>
      </c>
      <c r="E131" s="14" t="s">
        <v>94</v>
      </c>
      <c r="F131" s="14" t="s">
        <v>1</v>
      </c>
      <c r="G131" s="16">
        <f>G132</f>
        <v>229.28</v>
      </c>
      <c r="I131" s="1"/>
    </row>
    <row r="132" spans="1:9" ht="37.5">
      <c r="A132" s="20" t="s">
        <v>21</v>
      </c>
      <c r="B132" s="38">
        <v>991</v>
      </c>
      <c r="C132" s="28" t="s">
        <v>51</v>
      </c>
      <c r="D132" s="14" t="s">
        <v>47</v>
      </c>
      <c r="E132" s="14" t="s">
        <v>94</v>
      </c>
      <c r="F132" s="14" t="s">
        <v>22</v>
      </c>
      <c r="G132" s="16">
        <f>G133</f>
        <v>229.28</v>
      </c>
      <c r="I132" s="1"/>
    </row>
    <row r="133" spans="1:9" ht="37.5">
      <c r="A133" s="20" t="s">
        <v>25</v>
      </c>
      <c r="B133" s="38">
        <v>991</v>
      </c>
      <c r="C133" s="28" t="s">
        <v>51</v>
      </c>
      <c r="D133" s="14" t="s">
        <v>47</v>
      </c>
      <c r="E133" s="14" t="s">
        <v>94</v>
      </c>
      <c r="F133" s="14" t="s">
        <v>5</v>
      </c>
      <c r="G133" s="16">
        <v>229.28</v>
      </c>
      <c r="I133" s="1"/>
    </row>
    <row r="134" spans="1:9" ht="18.75">
      <c r="A134" s="18" t="s">
        <v>11</v>
      </c>
      <c r="B134" s="38"/>
      <c r="C134" s="27"/>
      <c r="D134" s="15"/>
      <c r="E134" s="15"/>
      <c r="F134" s="15"/>
      <c r="G134" s="23">
        <f>G17+G64+G73+G81+G90+G104+G112+G126</f>
        <v>9909.210000000001</v>
      </c>
      <c r="I134" s="1"/>
    </row>
    <row r="135" ht="15">
      <c r="K135" s="55"/>
    </row>
  </sheetData>
  <sheetProtection/>
  <mergeCells count="16">
    <mergeCell ref="D10:G10"/>
    <mergeCell ref="C15:H15"/>
    <mergeCell ref="C13:J13"/>
    <mergeCell ref="E6:G6"/>
    <mergeCell ref="C7:G7"/>
    <mergeCell ref="C8:G8"/>
    <mergeCell ref="C9:G9"/>
    <mergeCell ref="A14:G14"/>
    <mergeCell ref="A12:G12"/>
    <mergeCell ref="C11:H11"/>
    <mergeCell ref="D5:E5"/>
    <mergeCell ref="F5:G5"/>
    <mergeCell ref="E1:G1"/>
    <mergeCell ref="C2:G2"/>
    <mergeCell ref="C3:G3"/>
    <mergeCell ref="C4:G4"/>
  </mergeCells>
  <printOptions/>
  <pageMargins left="1.299212598425197" right="0.31496062992125984" top="0.35433070866141736" bottom="0.35433070866141736" header="0.31496062992125984" footer="0.31496062992125984"/>
  <pageSetup horizontalDpi="600" verticalDpi="600" orientation="portrait" paperSize="9" scale="54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2020-12-09T01:38:51Z</cp:lastPrinted>
  <dcterms:created xsi:type="dcterms:W3CDTF">2012-09-03T01:56:51Z</dcterms:created>
  <dcterms:modified xsi:type="dcterms:W3CDTF">2020-12-09T01:39:28Z</dcterms:modified>
  <cp:category/>
  <cp:version/>
  <cp:contentType/>
  <cp:contentStatus/>
</cp:coreProperties>
</file>