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исполн.'!$A$1:$J$25</definedName>
  </definedNames>
  <calcPr fullCalcOnLoad="1"/>
</workbook>
</file>

<file path=xl/sharedStrings.xml><?xml version="1.0" encoding="utf-8"?>
<sst xmlns="http://schemas.openxmlformats.org/spreadsheetml/2006/main" count="120" uniqueCount="65">
  <si>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</si>
  <si>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</si>
  <si>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</si>
  <si>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</si>
  <si>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</si>
  <si>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</si>
  <si>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</si>
  <si>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</si>
  <si>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</si>
  <si>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</si>
  <si>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</si>
  <si>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</si>
  <si>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</si>
  <si>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</si>
  <si>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</si>
  <si>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</si>
  <si>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</si>
  <si>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</si>
  <si>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</si>
  <si>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</si>
  <si>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</si>
  <si>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</si>
  <si>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</si>
  <si>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</si>
  <si>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 xml:space="preserve">ОТЧЕТ  </t>
  </si>
  <si>
    <t>000000000</t>
  </si>
  <si>
    <t>ОТЧЕТ</t>
  </si>
  <si>
    <t>1.1</t>
  </si>
  <si>
    <t>1.2.</t>
  </si>
  <si>
    <t>финансовое управление</t>
  </si>
  <si>
    <t>Всего</t>
  </si>
  <si>
    <t>х</t>
  </si>
  <si>
    <t>0000</t>
  </si>
  <si>
    <t>0113</t>
  </si>
  <si>
    <t>1</t>
  </si>
  <si>
    <t>1.2</t>
  </si>
  <si>
    <t>Сводная  бюджетная роспись на отчетную дату</t>
  </si>
  <si>
    <t>Повышение уровня доверия граждан к официальной инфор-мации о деятельности органов местного самоуправления Хан-кайского муниципального района, распространяемой через средства массовой информации и информационные агентства</t>
  </si>
  <si>
    <t xml:space="preserve">Информационное освещение деятельности органов местного самоуправления </t>
  </si>
  <si>
    <t>1196212080</t>
  </si>
  <si>
    <t>1.1.1</t>
  </si>
  <si>
    <t>1.1.2</t>
  </si>
  <si>
    <t>приобретение  прав на использова-ние программных продуктов по формированию и исполнению бюджета</t>
  </si>
  <si>
    <t>1196212070</t>
  </si>
  <si>
    <t>Мероприятия по информационно-техническому сопровождению коммуникационного оборудования и программных продуктов</t>
  </si>
  <si>
    <t>1.2.1</t>
  </si>
  <si>
    <t>1.2.2</t>
  </si>
  <si>
    <t>МКУ ХОЗУ</t>
  </si>
  <si>
    <t>621</t>
  </si>
  <si>
    <t>240</t>
  </si>
  <si>
    <t>Субсидии на информационное освещение деятельности органов местного самоуправления в муниципальной СМИ "Приморские зори"</t>
  </si>
  <si>
    <t>956</t>
  </si>
  <si>
    <t>1202</t>
  </si>
  <si>
    <t>955</t>
  </si>
  <si>
    <t>исп. Герасименко М.В.</t>
  </si>
  <si>
    <t>«Развитие информационного общества в Ханкайском муниципальном округе» на 2020 - 2024 годы</t>
  </si>
  <si>
    <t xml:space="preserve">Муниципальная программа «Развитие информационного общества в Ханкайском муниципальном округе» на 2020 - 2024 годы
</t>
  </si>
  <si>
    <t>отдел муниципальной службы и делопроизводства</t>
  </si>
  <si>
    <t xml:space="preserve">О РАСХОДОВАНИИ БЮДЖЕТНЫХ И ВНЕБЮДЖЕТНЫХ СРЕДСТВ НА РЕАЛИЗАЦИЮ МУНИЦИПАЛЬНОЙ  ПРОГРАММЫ, (ТЫС.РУБ.) </t>
  </si>
  <si>
    <t>бюджет Ханкайского муниципального округа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</si>
  <si>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</si>
  <si>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>приобретение  прав на использова-ние программных продуктов по формированию и транспортировке отчетности. Выполнение требований по защите конфиденциальной информации, обрабатываемой в Администрации муниципального округаа  в сети «Интернет»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</si>
  <si>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</si>
  <si>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>за 9 месяцев 2021 года</t>
  </si>
  <si>
    <t xml:space="preserve">Руководитель аппарата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</si>
</sst>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14" fontId="43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3" xfId="0" applyFont="1" applyBorder="1" applyAlignment="1">
      <alignment/>
    </xf>
    <xf numFmtId="0" fontId="41" fillId="0" borderId="14" xfId="0" applyFont="1" applyBorder="1" applyAlignment="1">
      <alignment horizontal="center" wrapText="1"/>
    </xf>
    <xf numFmtId="0" fontId="41" fillId="0" borderId="12" xfId="0" applyFont="1" applyBorder="1" applyAlignment="1">
      <alignment/>
    </xf>
    <xf numFmtId="4" fontId="41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49" fontId="41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top" wrapText="1"/>
    </xf>
    <xf numFmtId="4" fontId="41" fillId="0" borderId="0" xfId="0" applyNumberFormat="1" applyFont="1" applyFill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 vertical="center" wrapText="1"/>
    </xf>
    <xf numFmtId="2" fontId="41" fillId="34" borderId="11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 wrapText="1"/>
    </xf>
    <xf numFmtId="4" fontId="44" fillId="34" borderId="11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 wrapText="1"/>
    </xf>
    <xf numFmtId="49" fontId="41" fillId="0" borderId="15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49" fontId="41" fillId="0" borderId="15" xfId="0" applyNumberFormat="1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wrapText="1"/>
    </xf>
    <xf numFmtId="2" fontId="41" fillId="0" borderId="0" xfId="0" applyNumberFormat="1" applyFont="1" applyAlignment="1">
      <alignment/>
    </xf>
    <xf numFmtId="49" fontId="41" fillId="0" borderId="10" xfId="0" applyNumberFormat="1" applyFont="1" applyBorder="1" applyAlignment="1">
      <alignment horizontal="center" vertical="top" wrapText="1"/>
    </xf>
    <xf numFmtId="4" fontId="41" fillId="0" borderId="0" xfId="0" applyNumberFormat="1" applyFont="1" applyAlignment="1">
      <alignment/>
    </xf>
    <xf numFmtId="0" fontId="48" fillId="0" borderId="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49" fontId="41" fillId="0" borderId="15" xfId="0" applyNumberFormat="1" applyFont="1" applyBorder="1" applyAlignment="1">
      <alignment horizontal="center" vertical="top" wrapText="1"/>
    </xf>
    <xf numFmtId="49" fontId="41" fillId="0" borderId="16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80" zoomScaleSheetLayoutView="80" zoomScalePageLayoutView="0" workbookViewId="0" topLeftCell="A1">
      <selection activeCell="B34" sqref="B34"/>
    </sheetView>
  </sheetViews>
  <sheetFormatPr defaultColWidth="9.140625" defaultRowHeight="15"/>
  <cols>
    <col min="1" max="1" width="5.140625" style="17" customWidth="1"/>
    <col min="2" max="2" width="26.57421875" style="17" customWidth="1"/>
    <col min="3" max="3" width="56.00390625" style="17" customWidth="1"/>
    <col min="4" max="4" width="13.140625" style="17" customWidth="1"/>
    <col min="5" max="5" width="14.00390625" style="17" customWidth="1"/>
    <col min="6" max="16384" width="9.140625" style="17" customWidth="1"/>
  </cols>
  <sheetData>
    <row r="1" spans="1:5" ht="24.75" customHeight="1">
      <c r="A1" s="60" t="s">
        <v>26</v>
      </c>
      <c r="B1" s="61"/>
      <c r="C1" s="61"/>
      <c r="D1" s="61"/>
      <c r="E1" s="61"/>
    </row>
    <row r="2" spans="1:7" ht="42" customHeight="1">
      <c r="A2" s="60" t="s">
        <v>58</v>
      </c>
      <c r="B2" s="61"/>
      <c r="C2" s="61"/>
      <c r="D2" s="61"/>
      <c r="E2" s="61"/>
      <c r="F2" s="15"/>
      <c r="G2" s="15"/>
    </row>
    <row r="3" spans="1:7" ht="30.75" customHeight="1">
      <c r="A3" s="62" t="s">
        <v>55</v>
      </c>
      <c r="B3" s="62"/>
      <c r="C3" s="62"/>
      <c r="D3" s="62"/>
      <c r="E3" s="62"/>
      <c r="F3" s="15"/>
      <c r="G3" s="15"/>
    </row>
    <row r="4" spans="1:7" ht="15" customHeight="1">
      <c r="A4" s="59" t="s">
        <v>21</v>
      </c>
      <c r="B4" s="59"/>
      <c r="C4" s="59"/>
      <c r="D4" s="59"/>
      <c r="E4" s="59"/>
      <c r="F4" s="6"/>
      <c r="G4" s="6"/>
    </row>
    <row r="5" spans="1:7" ht="27" customHeight="1">
      <c r="A5" s="12"/>
      <c r="B5" s="12"/>
      <c r="C5" s="55" t="s">
        <v>63</v>
      </c>
      <c r="D5" s="12"/>
      <c r="E5" s="12"/>
      <c r="F5" s="6"/>
      <c r="G5" s="6"/>
    </row>
    <row r="6" spans="1:7" ht="15" customHeight="1">
      <c r="A6" s="12"/>
      <c r="B6" s="12"/>
      <c r="C6" s="7"/>
      <c r="D6" s="12"/>
      <c r="E6" s="12"/>
      <c r="F6" s="6"/>
      <c r="G6" s="6"/>
    </row>
    <row r="7" spans="1:5" ht="96.75" customHeight="1">
      <c r="A7" s="1" t="s">
        <v>0</v>
      </c>
      <c r="B7" s="14" t="s">
        <v>1</v>
      </c>
      <c r="C7" s="14" t="s">
        <v>9</v>
      </c>
      <c r="D7" s="14" t="s">
        <v>19</v>
      </c>
      <c r="E7" s="14" t="s">
        <v>20</v>
      </c>
    </row>
    <row r="8" spans="1:5" ht="15.75" customHeight="1">
      <c r="A8" s="23">
        <v>1</v>
      </c>
      <c r="B8" s="13">
        <v>2</v>
      </c>
      <c r="C8" s="22">
        <v>3</v>
      </c>
      <c r="D8" s="13">
        <v>4</v>
      </c>
      <c r="E8" s="14">
        <v>5</v>
      </c>
    </row>
    <row r="9" spans="1:5" ht="15" customHeight="1">
      <c r="A9" s="69">
        <v>1</v>
      </c>
      <c r="B9" s="70" t="s">
        <v>56</v>
      </c>
      <c r="C9" s="3" t="s">
        <v>10</v>
      </c>
      <c r="D9" s="24">
        <f aca="true" t="shared" si="0" ref="D9:E15">D16+D23</f>
        <v>4892.29</v>
      </c>
      <c r="E9" s="24">
        <f t="shared" si="0"/>
        <v>3025.2299999999996</v>
      </c>
    </row>
    <row r="10" spans="1:5" ht="33.75" customHeight="1">
      <c r="A10" s="69"/>
      <c r="B10" s="70"/>
      <c r="C10" s="4" t="s">
        <v>11</v>
      </c>
      <c r="D10" s="24">
        <f t="shared" si="0"/>
        <v>0</v>
      </c>
      <c r="E10" s="24">
        <f t="shared" si="0"/>
        <v>0</v>
      </c>
    </row>
    <row r="11" spans="1:5" ht="32.25" customHeight="1">
      <c r="A11" s="69"/>
      <c r="B11" s="70"/>
      <c r="C11" s="4" t="s">
        <v>12</v>
      </c>
      <c r="D11" s="24">
        <f t="shared" si="0"/>
        <v>0</v>
      </c>
      <c r="E11" s="24">
        <f t="shared" si="0"/>
        <v>0</v>
      </c>
    </row>
    <row r="12" spans="1:5" ht="15.75">
      <c r="A12" s="69"/>
      <c r="B12" s="70"/>
      <c r="C12" s="3" t="s">
        <v>59</v>
      </c>
      <c r="D12" s="24">
        <f t="shared" si="0"/>
        <v>4892.29</v>
      </c>
      <c r="E12" s="24">
        <f t="shared" si="0"/>
        <v>3025.2299999999996</v>
      </c>
    </row>
    <row r="13" spans="1:5" ht="31.5">
      <c r="A13" s="69"/>
      <c r="B13" s="70"/>
      <c r="C13" s="4" t="s">
        <v>13</v>
      </c>
      <c r="D13" s="24">
        <f t="shared" si="0"/>
        <v>0</v>
      </c>
      <c r="E13" s="24">
        <f t="shared" si="0"/>
        <v>0</v>
      </c>
    </row>
    <row r="14" spans="1:5" ht="29.25" customHeight="1">
      <c r="A14" s="69"/>
      <c r="B14" s="70"/>
      <c r="C14" s="4" t="s">
        <v>14</v>
      </c>
      <c r="D14" s="24">
        <f t="shared" si="0"/>
        <v>0</v>
      </c>
      <c r="E14" s="24">
        <f t="shared" si="0"/>
        <v>0</v>
      </c>
    </row>
    <row r="15" spans="1:5" ht="15.75">
      <c r="A15" s="69"/>
      <c r="B15" s="70"/>
      <c r="C15" s="3" t="s">
        <v>15</v>
      </c>
      <c r="D15" s="24">
        <f t="shared" si="0"/>
        <v>0</v>
      </c>
      <c r="E15" s="24">
        <f t="shared" si="0"/>
        <v>0</v>
      </c>
    </row>
    <row r="16" spans="1:5" ht="20.25" customHeight="1">
      <c r="A16" s="63" t="s">
        <v>27</v>
      </c>
      <c r="B16" s="66" t="s">
        <v>38</v>
      </c>
      <c r="C16" s="3" t="s">
        <v>10</v>
      </c>
      <c r="D16" s="25">
        <f>D17+D18+D19+D20+D21+D22</f>
        <v>2542.5</v>
      </c>
      <c r="E16" s="25">
        <f>E17+E18+E19+E20+E21+E22</f>
        <v>1895.8</v>
      </c>
    </row>
    <row r="17" spans="1:5" ht="35.25" customHeight="1">
      <c r="A17" s="64"/>
      <c r="B17" s="67"/>
      <c r="C17" s="4" t="s">
        <v>11</v>
      </c>
      <c r="D17" s="25"/>
      <c r="E17" s="24"/>
    </row>
    <row r="18" spans="1:5" ht="30.75" customHeight="1">
      <c r="A18" s="64"/>
      <c r="B18" s="67"/>
      <c r="C18" s="4" t="s">
        <v>12</v>
      </c>
      <c r="D18" s="24"/>
      <c r="E18" s="24"/>
    </row>
    <row r="19" spans="1:5" ht="15.75" customHeight="1">
      <c r="A19" s="64"/>
      <c r="B19" s="67"/>
      <c r="C19" s="3" t="s">
        <v>59</v>
      </c>
      <c r="D19" s="25">
        <f>'отчет об исполн.'!I15</f>
        <v>2542.5</v>
      </c>
      <c r="E19" s="25">
        <f>'отчет об исполн.'!J15</f>
        <v>1895.8</v>
      </c>
    </row>
    <row r="20" spans="1:5" ht="31.5">
      <c r="A20" s="64"/>
      <c r="B20" s="67"/>
      <c r="C20" s="4" t="s">
        <v>13</v>
      </c>
      <c r="D20" s="25"/>
      <c r="E20" s="24"/>
    </row>
    <row r="21" spans="1:5" ht="32.25" customHeight="1">
      <c r="A21" s="64"/>
      <c r="B21" s="67"/>
      <c r="C21" s="4" t="s">
        <v>14</v>
      </c>
      <c r="D21" s="25"/>
      <c r="E21" s="24"/>
    </row>
    <row r="22" spans="1:5" ht="16.5" customHeight="1">
      <c r="A22" s="65"/>
      <c r="B22" s="68"/>
      <c r="C22" s="3" t="s">
        <v>15</v>
      </c>
      <c r="D22" s="25"/>
      <c r="E22" s="24"/>
    </row>
    <row r="23" spans="1:5" ht="15.75" customHeight="1">
      <c r="A23" s="63" t="s">
        <v>28</v>
      </c>
      <c r="B23" s="66" t="s">
        <v>44</v>
      </c>
      <c r="C23" s="3" t="s">
        <v>10</v>
      </c>
      <c r="D23" s="25">
        <f>D24+D25+D26+D27+D28+D29</f>
        <v>2349.79</v>
      </c>
      <c r="E23" s="25">
        <f>E24+E25+E26+E27+E28+E29</f>
        <v>1129.4299999999998</v>
      </c>
    </row>
    <row r="24" spans="1:5" ht="34.5" customHeight="1">
      <c r="A24" s="64"/>
      <c r="B24" s="67"/>
      <c r="C24" s="4" t="s">
        <v>11</v>
      </c>
      <c r="D24" s="25"/>
      <c r="E24" s="24"/>
    </row>
    <row r="25" spans="1:5" ht="33" customHeight="1">
      <c r="A25" s="64"/>
      <c r="B25" s="67"/>
      <c r="C25" s="4" t="s">
        <v>12</v>
      </c>
      <c r="D25" s="25"/>
      <c r="E25" s="24"/>
    </row>
    <row r="26" spans="1:5" ht="22.5" customHeight="1">
      <c r="A26" s="64"/>
      <c r="B26" s="67"/>
      <c r="C26" s="3" t="s">
        <v>59</v>
      </c>
      <c r="D26" s="25">
        <f>'отчет об исполн.'!I18</f>
        <v>2349.79</v>
      </c>
      <c r="E26" s="25">
        <f>'отчет об исполн.'!J18</f>
        <v>1129.4299999999998</v>
      </c>
    </row>
    <row r="27" spans="1:5" ht="32.25" customHeight="1">
      <c r="A27" s="64"/>
      <c r="B27" s="67"/>
      <c r="C27" s="4" t="s">
        <v>13</v>
      </c>
      <c r="D27" s="25"/>
      <c r="E27" s="24"/>
    </row>
    <row r="28" spans="1:5" ht="32.25" customHeight="1">
      <c r="A28" s="64"/>
      <c r="B28" s="67"/>
      <c r="C28" s="4" t="s">
        <v>14</v>
      </c>
      <c r="D28" s="25"/>
      <c r="E28" s="24"/>
    </row>
    <row r="29" spans="1:5" ht="15.75" customHeight="1">
      <c r="A29" s="65"/>
      <c r="B29" s="68"/>
      <c r="C29" s="3" t="s">
        <v>15</v>
      </c>
      <c r="D29" s="25"/>
      <c r="E29" s="24"/>
    </row>
    <row r="30" spans="1:5" ht="17.25" customHeight="1">
      <c r="A30" s="33"/>
      <c r="B30" s="9"/>
      <c r="C30" s="10"/>
      <c r="D30" s="34"/>
      <c r="E30" s="35"/>
    </row>
    <row r="31" spans="1:5" ht="17.25" customHeight="1">
      <c r="A31" s="33"/>
      <c r="B31" s="9"/>
      <c r="C31" s="10"/>
      <c r="D31" s="34"/>
      <c r="E31" s="35"/>
    </row>
    <row r="32" spans="1:5" ht="15.75">
      <c r="A32" s="8"/>
      <c r="B32" s="9"/>
      <c r="C32" s="10"/>
      <c r="D32" s="11"/>
      <c r="E32" s="11"/>
    </row>
    <row r="33" spans="1:5" ht="15.75">
      <c r="A33" s="8"/>
      <c r="B33" s="2" t="s">
        <v>64</v>
      </c>
      <c r="C33" s="21"/>
      <c r="D33" s="17" t="s">
        <v>23</v>
      </c>
      <c r="E33" s="11"/>
    </row>
    <row r="34" spans="1:5" ht="15.75">
      <c r="A34" s="8"/>
      <c r="E34" s="11"/>
    </row>
    <row r="35" spans="1:5" ht="15.75">
      <c r="A35" s="8"/>
      <c r="B35" s="9"/>
      <c r="C35" s="10"/>
      <c r="D35" s="11"/>
      <c r="E35" s="11"/>
    </row>
    <row r="36" spans="1:5" ht="15.75">
      <c r="A36" s="8"/>
      <c r="B36" s="9"/>
      <c r="C36" s="10"/>
      <c r="D36" s="11"/>
      <c r="E36" s="11"/>
    </row>
    <row r="37" ht="15.75">
      <c r="B37" s="2" t="s">
        <v>54</v>
      </c>
    </row>
  </sheetData>
  <sheetProtection/>
  <mergeCells count="10">
    <mergeCell ref="A4:E4"/>
    <mergeCell ref="A1:E1"/>
    <mergeCell ref="A2:E2"/>
    <mergeCell ref="A3:E3"/>
    <mergeCell ref="A23:A29"/>
    <mergeCell ref="B23:B29"/>
    <mergeCell ref="B16:B22"/>
    <mergeCell ref="A16:A22"/>
    <mergeCell ref="A9:A15"/>
    <mergeCell ref="B9:B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80" zoomScaleSheetLayoutView="80" zoomScalePageLayoutView="0" workbookViewId="0" topLeftCell="A1">
      <selection activeCell="B23" sqref="B23"/>
    </sheetView>
  </sheetViews>
  <sheetFormatPr defaultColWidth="9.140625" defaultRowHeight="15"/>
  <cols>
    <col min="1" max="1" width="7.00390625" style="2" customWidth="1"/>
    <col min="2" max="2" width="39.28125" style="2" customWidth="1"/>
    <col min="3" max="3" width="24.281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43" customWidth="1"/>
    <col min="9" max="9" width="12.421875" style="2" customWidth="1"/>
    <col min="10" max="10" width="10.8515625" style="43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77" t="s">
        <v>16</v>
      </c>
      <c r="I1" s="77"/>
      <c r="J1" s="77"/>
    </row>
    <row r="2" spans="8:10" ht="4.5" customHeight="1" hidden="1">
      <c r="H2" s="77"/>
      <c r="I2" s="77"/>
      <c r="J2" s="77"/>
    </row>
    <row r="3" spans="2:10" ht="24" customHeight="1">
      <c r="B3" s="60" t="s">
        <v>24</v>
      </c>
      <c r="C3" s="60"/>
      <c r="D3" s="60"/>
      <c r="E3" s="60"/>
      <c r="F3" s="60"/>
      <c r="G3" s="60"/>
      <c r="H3" s="60"/>
      <c r="I3" s="60"/>
      <c r="J3" s="60"/>
    </row>
    <row r="4" spans="1:10" ht="36" customHeight="1">
      <c r="A4" s="76" t="s">
        <v>62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44.25" customHeight="1">
      <c r="A5" s="62" t="s">
        <v>55</v>
      </c>
      <c r="B5" s="62"/>
      <c r="C5" s="62"/>
      <c r="D5" s="62"/>
      <c r="E5" s="62"/>
      <c r="F5" s="62"/>
      <c r="G5" s="62"/>
      <c r="H5" s="62"/>
      <c r="I5" s="62"/>
      <c r="J5" s="62"/>
    </row>
    <row r="6" spans="2:10" ht="17.25" customHeight="1">
      <c r="B6" s="81" t="s">
        <v>21</v>
      </c>
      <c r="C6" s="81"/>
      <c r="D6" s="81"/>
      <c r="E6" s="81"/>
      <c r="F6" s="81"/>
      <c r="G6" s="81"/>
      <c r="H6" s="81"/>
      <c r="I6" s="81"/>
      <c r="J6" s="81"/>
    </row>
    <row r="7" spans="2:10" ht="17.25" customHeight="1">
      <c r="B7" s="46"/>
      <c r="C7" s="55" t="s">
        <v>63</v>
      </c>
      <c r="D7" s="46"/>
      <c r="E7" s="46"/>
      <c r="F7" s="46"/>
      <c r="G7" s="46"/>
      <c r="H7" s="46"/>
      <c r="I7" s="46"/>
      <c r="J7" s="46"/>
    </row>
    <row r="8" spans="2:10" ht="19.5" customHeight="1">
      <c r="B8" s="19"/>
      <c r="C8" s="19"/>
      <c r="D8" s="19"/>
      <c r="E8" s="19"/>
      <c r="F8" s="19"/>
      <c r="G8" s="19"/>
      <c r="H8" s="38"/>
      <c r="I8" s="19"/>
      <c r="J8" s="38"/>
    </row>
    <row r="9" spans="1:10" ht="36" customHeight="1">
      <c r="A9" s="71" t="s">
        <v>0</v>
      </c>
      <c r="B9" s="71" t="s">
        <v>1</v>
      </c>
      <c r="C9" s="71" t="s">
        <v>2</v>
      </c>
      <c r="D9" s="78" t="s">
        <v>3</v>
      </c>
      <c r="E9" s="79"/>
      <c r="F9" s="79"/>
      <c r="G9" s="80"/>
      <c r="H9" s="78" t="s">
        <v>22</v>
      </c>
      <c r="I9" s="79"/>
      <c r="J9" s="80"/>
    </row>
    <row r="10" spans="1:10" ht="117.75" customHeight="1">
      <c r="A10" s="72"/>
      <c r="B10" s="72"/>
      <c r="C10" s="72"/>
      <c r="D10" s="5" t="s">
        <v>4</v>
      </c>
      <c r="E10" s="5" t="s">
        <v>5</v>
      </c>
      <c r="F10" s="5" t="s">
        <v>6</v>
      </c>
      <c r="G10" s="5" t="s">
        <v>7</v>
      </c>
      <c r="H10" s="39" t="s">
        <v>17</v>
      </c>
      <c r="I10" s="16" t="s">
        <v>36</v>
      </c>
      <c r="J10" s="39" t="s">
        <v>18</v>
      </c>
    </row>
    <row r="11" spans="1:12" ht="29.25" customHeight="1">
      <c r="A11" s="74"/>
      <c r="B11" s="73" t="s">
        <v>56</v>
      </c>
      <c r="C11" s="49" t="s">
        <v>30</v>
      </c>
      <c r="D11" s="27" t="s">
        <v>31</v>
      </c>
      <c r="E11" s="27" t="s">
        <v>31</v>
      </c>
      <c r="F11" s="27" t="s">
        <v>31</v>
      </c>
      <c r="G11" s="27" t="s">
        <v>31</v>
      </c>
      <c r="H11" s="40">
        <f>H12+H13</f>
        <v>3392.2900000000004</v>
      </c>
      <c r="I11" s="40">
        <f>I12+I13</f>
        <v>4892.29</v>
      </c>
      <c r="J11" s="40">
        <f>J12+J13</f>
        <v>3025.2299999999996</v>
      </c>
      <c r="L11" s="54"/>
    </row>
    <row r="12" spans="1:10" ht="38.25" customHeight="1">
      <c r="A12" s="75"/>
      <c r="B12" s="73"/>
      <c r="C12" s="57" t="s">
        <v>57</v>
      </c>
      <c r="D12" s="27">
        <v>956</v>
      </c>
      <c r="E12" s="27" t="s">
        <v>31</v>
      </c>
      <c r="F12" s="27" t="s">
        <v>31</v>
      </c>
      <c r="G12" s="27" t="s">
        <v>31</v>
      </c>
      <c r="H12" s="40">
        <f>H15+H20</f>
        <v>2932.9700000000003</v>
      </c>
      <c r="I12" s="40">
        <f>I15+I20</f>
        <v>4432.97</v>
      </c>
      <c r="J12" s="40">
        <f>J15+J20</f>
        <v>2973.6499999999996</v>
      </c>
    </row>
    <row r="13" spans="1:10" ht="38.25" customHeight="1">
      <c r="A13" s="75"/>
      <c r="B13" s="73"/>
      <c r="C13" s="49" t="s">
        <v>29</v>
      </c>
      <c r="D13" s="27">
        <v>955</v>
      </c>
      <c r="E13" s="27" t="s">
        <v>31</v>
      </c>
      <c r="F13" s="27" t="s">
        <v>31</v>
      </c>
      <c r="G13" s="27" t="s">
        <v>31</v>
      </c>
      <c r="H13" s="40">
        <f>H19</f>
        <v>459.32</v>
      </c>
      <c r="I13" s="40">
        <f>I19</f>
        <v>459.32</v>
      </c>
      <c r="J13" s="40">
        <f>J19</f>
        <v>51.58</v>
      </c>
    </row>
    <row r="14" spans="1:11" ht="128.25" customHeight="1">
      <c r="A14" s="45" t="s">
        <v>34</v>
      </c>
      <c r="B14" s="58" t="s">
        <v>37</v>
      </c>
      <c r="C14" s="51"/>
      <c r="D14" s="26" t="s">
        <v>8</v>
      </c>
      <c r="E14" s="26" t="s">
        <v>32</v>
      </c>
      <c r="F14" s="26" t="s">
        <v>25</v>
      </c>
      <c r="G14" s="26" t="s">
        <v>8</v>
      </c>
      <c r="H14" s="41">
        <f>H15+H18</f>
        <v>3392.29</v>
      </c>
      <c r="I14" s="41">
        <f>I15+I18</f>
        <v>4892.29</v>
      </c>
      <c r="J14" s="41">
        <f>J15+J18</f>
        <v>3025.2299999999996</v>
      </c>
      <c r="K14" s="52"/>
    </row>
    <row r="15" spans="1:10" ht="51" customHeight="1">
      <c r="A15" s="47" t="s">
        <v>27</v>
      </c>
      <c r="B15" s="47" t="s">
        <v>38</v>
      </c>
      <c r="C15" s="57" t="s">
        <v>57</v>
      </c>
      <c r="D15" s="28" t="s">
        <v>51</v>
      </c>
      <c r="E15" s="28" t="s">
        <v>33</v>
      </c>
      <c r="F15" s="28" t="s">
        <v>39</v>
      </c>
      <c r="G15" s="28" t="s">
        <v>8</v>
      </c>
      <c r="H15" s="37">
        <f>H16+H17</f>
        <v>1042.5</v>
      </c>
      <c r="I15" s="37">
        <f>I16+I17</f>
        <v>2542.5</v>
      </c>
      <c r="J15" s="37">
        <f>J16+J17</f>
        <v>1895.8</v>
      </c>
    </row>
    <row r="16" spans="1:10" ht="97.5" customHeight="1">
      <c r="A16" s="53" t="s">
        <v>40</v>
      </c>
      <c r="B16" s="53" t="s">
        <v>60</v>
      </c>
      <c r="C16" s="57" t="s">
        <v>57</v>
      </c>
      <c r="D16" s="29" t="s">
        <v>51</v>
      </c>
      <c r="E16" s="29" t="s">
        <v>33</v>
      </c>
      <c r="F16" s="48" t="s">
        <v>39</v>
      </c>
      <c r="G16" s="29">
        <v>240</v>
      </c>
      <c r="H16" s="37">
        <v>42.5</v>
      </c>
      <c r="I16" s="36">
        <v>42.5</v>
      </c>
      <c r="J16" s="37">
        <v>19.8</v>
      </c>
    </row>
    <row r="17" spans="1:10" ht="81.75" customHeight="1">
      <c r="A17" s="53" t="s">
        <v>41</v>
      </c>
      <c r="B17" s="53" t="s">
        <v>50</v>
      </c>
      <c r="C17" s="57" t="s">
        <v>57</v>
      </c>
      <c r="D17" s="29" t="s">
        <v>51</v>
      </c>
      <c r="E17" s="29" t="s">
        <v>52</v>
      </c>
      <c r="F17" s="48" t="s">
        <v>39</v>
      </c>
      <c r="G17" s="29" t="s">
        <v>48</v>
      </c>
      <c r="H17" s="37">
        <v>1000</v>
      </c>
      <c r="I17" s="36">
        <v>2500</v>
      </c>
      <c r="J17" s="37">
        <v>1876</v>
      </c>
    </row>
    <row r="18" spans="1:10" ht="70.5" customHeight="1">
      <c r="A18" s="45" t="s">
        <v>35</v>
      </c>
      <c r="B18" s="45" t="s">
        <v>44</v>
      </c>
      <c r="C18" s="56"/>
      <c r="D18" s="28" t="s">
        <v>8</v>
      </c>
      <c r="E18" s="28" t="s">
        <v>33</v>
      </c>
      <c r="F18" s="48" t="s">
        <v>43</v>
      </c>
      <c r="G18" s="28" t="s">
        <v>8</v>
      </c>
      <c r="H18" s="37">
        <f>H19+H20</f>
        <v>2349.79</v>
      </c>
      <c r="I18" s="37">
        <f>I19+I20</f>
        <v>2349.79</v>
      </c>
      <c r="J18" s="37">
        <f>J19+J20</f>
        <v>1129.4299999999998</v>
      </c>
    </row>
    <row r="19" spans="1:10" ht="70.5" customHeight="1">
      <c r="A19" s="47" t="s">
        <v>45</v>
      </c>
      <c r="B19" s="47" t="s">
        <v>42</v>
      </c>
      <c r="C19" s="50" t="s">
        <v>29</v>
      </c>
      <c r="D19" s="48" t="s">
        <v>53</v>
      </c>
      <c r="E19" s="48" t="s">
        <v>33</v>
      </c>
      <c r="F19" s="48" t="s">
        <v>43</v>
      </c>
      <c r="G19" s="48" t="s">
        <v>49</v>
      </c>
      <c r="H19" s="37">
        <v>459.32</v>
      </c>
      <c r="I19" s="32">
        <v>459.32</v>
      </c>
      <c r="J19" s="37">
        <v>51.58</v>
      </c>
    </row>
    <row r="20" spans="1:10" ht="135.75" customHeight="1">
      <c r="A20" s="53" t="s">
        <v>46</v>
      </c>
      <c r="B20" s="53" t="s">
        <v>61</v>
      </c>
      <c r="C20" s="50" t="s">
        <v>47</v>
      </c>
      <c r="D20" s="48" t="s">
        <v>51</v>
      </c>
      <c r="E20" s="48" t="s">
        <v>33</v>
      </c>
      <c r="F20" s="48" t="s">
        <v>43</v>
      </c>
      <c r="G20" s="48" t="s">
        <v>49</v>
      </c>
      <c r="H20" s="37">
        <v>1890.47</v>
      </c>
      <c r="I20" s="32">
        <v>1890.47</v>
      </c>
      <c r="J20" s="37">
        <v>1077.85</v>
      </c>
    </row>
    <row r="21" spans="1:10" ht="28.5" customHeight="1">
      <c r="A21" s="30"/>
      <c r="B21" s="31"/>
      <c r="C21" s="31"/>
      <c r="D21" s="31"/>
      <c r="E21" s="31"/>
      <c r="F21" s="31"/>
      <c r="G21" s="31"/>
      <c r="H21" s="42"/>
      <c r="I21" s="31"/>
      <c r="J21" s="42"/>
    </row>
    <row r="22" spans="2:6" ht="15.75">
      <c r="B22" s="2" t="s">
        <v>64</v>
      </c>
      <c r="C22" s="18"/>
      <c r="D22" s="18"/>
      <c r="E22" s="18"/>
      <c r="F22" s="2" t="s">
        <v>23</v>
      </c>
    </row>
    <row r="25" ht="15.75">
      <c r="B25" s="2" t="s">
        <v>54</v>
      </c>
    </row>
    <row r="27" spans="2:10" ht="30.75" customHeight="1">
      <c r="B27" s="15"/>
      <c r="C27" s="15"/>
      <c r="D27" s="15"/>
      <c r="E27" s="15"/>
      <c r="F27" s="15"/>
      <c r="G27" s="15"/>
      <c r="H27" s="44"/>
      <c r="I27" s="15"/>
      <c r="J27" s="44"/>
    </row>
    <row r="29" ht="15.75">
      <c r="B29" s="20"/>
    </row>
    <row r="31" ht="15.75">
      <c r="E31" s="20"/>
    </row>
  </sheetData>
  <sheetProtection/>
  <mergeCells count="12">
    <mergeCell ref="B6:J6"/>
    <mergeCell ref="D9:G9"/>
    <mergeCell ref="B9:B10"/>
    <mergeCell ref="A5:J5"/>
    <mergeCell ref="B11:B13"/>
    <mergeCell ref="A11:A13"/>
    <mergeCell ref="A4:J4"/>
    <mergeCell ref="H1:J2"/>
    <mergeCell ref="H9:J9"/>
    <mergeCell ref="A9:A10"/>
    <mergeCell ref="C9:C10"/>
    <mergeCell ref="B3:J3"/>
  </mergeCells>
  <printOptions/>
  <pageMargins left="0.5118110236220472" right="0.11811023622047245" top="0.15748031496062992" bottom="0.1968503937007874" header="0" footer="0"/>
  <pageSetup horizontalDpi="180" verticalDpi="180" orientation="portrait" paperSize="9" scale="6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2021-10-05T05:51:25Z</dcterms:modified>
  <cp:category/>
  <cp:version/>
  <cp:contentType/>
  <cp:contentStatus/>
</cp:coreProperties>
</file>