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15480" windowHeight="8250" activeTab="1"/>
  </bookViews>
  <sheets>
    <sheet name="Прил 2" sheetId="1" r:id="rId1"/>
    <sheet name="Прил 3" sheetId="2" r:id="rId2"/>
    <sheet name="прил 4" sheetId="3" r:id="rId3"/>
  </sheets>
  <definedNames>
    <definedName name="_xlnm.Print_Area" localSheetId="1">'Прил 3'!$A$1:$M$14</definedName>
    <definedName name="_xlnm.Print_Area" localSheetId="2">'прил 4'!$A$1:$I$24</definedName>
  </definedNames>
  <calcPr calcId="145621"/>
</workbook>
</file>

<file path=xl/sharedStrings.xml><?xml version="1.0" encoding="utf-8"?>
<sst xmlns="http://schemas.openxmlformats.org/spreadsheetml/2006/main" count="76" uniqueCount="59">
  <si>
    <t xml:space="preserve">  N  п/п </t>
  </si>
  <si>
    <t xml:space="preserve">Срок </t>
  </si>
  <si>
    <t>Наименование муниципальной программы, подпрограммы, основного мероприятия</t>
  </si>
  <si>
    <t>Ожидаемый непосредственный результат (краткое описание)</t>
  </si>
  <si>
    <t>Ответственный исполнитель,
соисполнители</t>
  </si>
  <si>
    <t>Последствия нереализации муниципальной программы, подпрограммы, основного мероприятия</t>
  </si>
  <si>
    <t>Связь с показателями муниципальной программы</t>
  </si>
  <si>
    <t>окончания 
реализации</t>
  </si>
  <si>
    <t>начала  
реализации</t>
  </si>
  <si>
    <t>1.</t>
  </si>
  <si>
    <t>1.1.</t>
  </si>
  <si>
    <t xml:space="preserve"> Финансовое управление администрации Ханкайского муниципального района </t>
  </si>
  <si>
    <t xml:space="preserve">Совершенствование межбюджетных отношений в Ханкайском муниципальном районе      
</t>
  </si>
  <si>
    <t xml:space="preserve">несбалансированность бюджетов поселений     
</t>
  </si>
  <si>
    <t xml:space="preserve">обеспечение эффективности выравнивания, повышение финансовой самостоятельности поселений     
</t>
  </si>
  <si>
    <t xml:space="preserve">оказывает непосредственное влияние на все показатели программы
</t>
  </si>
  <si>
    <t>к программе «Долгосрочное финансовое</t>
  </si>
  <si>
    <t xml:space="preserve">совершенствование межбюджетных отношений </t>
  </si>
  <si>
    <t xml:space="preserve">  в Ханкайском муниципальном районе на 2020 - 2024 годы» </t>
  </si>
  <si>
    <t xml:space="preserve">ПЕРЕЧЕНЬ И КРАТКОЕ ОПИСАНИЕ
РЕАЛИЗУЕМЫХ В СОСТАВЕ МУНИЦИПАЛЬНОЙ ПРОГРАММЫ
ХАНКАЙСКОГО МУНИЦИПАЛЬНОГО РАЙОНА ПРОГРАММ И ОТДЕЛЬНЫХ МЕРОПРИЯТИЙ
</t>
  </si>
  <si>
    <t xml:space="preserve">N п/п  
</t>
  </si>
  <si>
    <t xml:space="preserve">Наименование муниципальной программы, подпрограммы, основного мероприятия  
</t>
  </si>
  <si>
    <t xml:space="preserve">Ответственный исполнитель, соисполнители   
</t>
  </si>
  <si>
    <t>ГРБС</t>
  </si>
  <si>
    <t>РзПр</t>
  </si>
  <si>
    <t xml:space="preserve">  ЦСР  </t>
  </si>
  <si>
    <t xml:space="preserve">ВР </t>
  </si>
  <si>
    <t>Финансовое управление администрации Ханкайского муниципального района</t>
  </si>
  <si>
    <t>ХХХ</t>
  </si>
  <si>
    <t xml:space="preserve"> ХХХХ  </t>
  </si>
  <si>
    <t>ХХХХХХХХХХ</t>
  </si>
  <si>
    <t xml:space="preserve"> ХХХ</t>
  </si>
  <si>
    <t>Приложение № 2</t>
  </si>
  <si>
    <t>Приложение № 3</t>
  </si>
  <si>
    <t xml:space="preserve">  N п/п  
</t>
  </si>
  <si>
    <t xml:space="preserve">Источники ресурсного обеспечения </t>
  </si>
  <si>
    <t xml:space="preserve">всего </t>
  </si>
  <si>
    <t>федеральный бюджет</t>
  </si>
  <si>
    <t xml:space="preserve">краевой бюджет </t>
  </si>
  <si>
    <t xml:space="preserve">местный бюджет </t>
  </si>
  <si>
    <t>Приложение № 4</t>
  </si>
  <si>
    <t>Основное мероприятие: "Совершенствование межбюджетных отношений в Ханкайском муниципальном районе"</t>
  </si>
  <si>
    <t>Дотация за счет средств бюджета Ханкайского муниципального района</t>
  </si>
  <si>
    <t xml:space="preserve">РЕСУРСНОЕ ОБЕСПЕЧЕНИЕ
РЕАЛИЗАЦИИ МУНИЦИПАЛЬНОЙ ПРОГРАММЫ ХАНКАЙСКОГО МУНИЦИПАЛЬНОГО РАЙОНА
ДОЛГОСРОЧНОЕ ФИНАНСОВОЕ ПЛАНИРОВАНИЕ И СОВЕРШЕНСТВОВАНИЕ МЕЖБЮДЖЕТНЫХ ОТНОШЕНИЙ В ХАНКАЙСКОМ МУНИЦИПАЛЬНОМ РАЙОНЕ НА 2020 - 2024 ГОДЫ» ЗА СЧЕТ СРЕДСТВ  БЮДЖЕТА ХАНКАЙСКОГО МУНИЦИПАЛЬНОГО РАЙОНА (ТЫС. РУБ.)
</t>
  </si>
  <si>
    <t xml:space="preserve"> планирование и совершенствование межбюджетных</t>
  </si>
  <si>
    <t>отношений в Ханкайском муниципальном</t>
  </si>
  <si>
    <t xml:space="preserve">Программа «Долгосрочное финансовое планирование и           
совершенствование        
межбюджетных отношений в 
Ханкайском муниципальном районе на  2020 - 2024 годы»         
</t>
  </si>
  <si>
    <t>1695680010</t>
  </si>
  <si>
    <t>к программе «Долгосрочное финансовое  планирование и</t>
  </si>
  <si>
    <t xml:space="preserve"> совершенствование межбюджетных отношений </t>
  </si>
  <si>
    <t>Программа   «Долгосрочное финансовое планирование и совершенствование          
         межбюджетных отношений в Ханкайском муниципальном районе на 2020 - 2024 годы»</t>
  </si>
  <si>
    <t>к программе «Долгосрочное финансовое планирование и</t>
  </si>
  <si>
    <t xml:space="preserve">ИНФОРМАЦИЯ
О РЕСУРСНОМ ОБЕСПЕЧЕНИИ МУНИЦИПАЛЬНОЙ ПРОГРАММЫ «ДОЛГОСРОЧНОЕ ФИНАНСОВОЕ ПЛАНИРОВАНИЕ И СОВЕРШЕНСТВОВАНИЕ МЕЖБЮДЖЕТНЫХ ОТНОШЕНИЙ ХАНКАЙСКОГО МУНИЦИПАЛЬНОГО РАЙОНА НА 2014 - 2020 ГОДЫ» ЗА СЧЕТ СРЕДСТВ БЮДЖЕТА ХАНКАЙСКОГО МУНИЦИПАЛЬНОГО РАЙОНА И ПРОГНОЗНАЯ ОЦЕНКА ПРИВЛЕКАЕМЫХ НА РЕАЛИЗАЦИЮ ЕЕ ЦЕЛЕЙ СРЕДСТВ КРАЕВОГО БЮДЖЕТА 
</t>
  </si>
  <si>
    <t>Программа "Долгосрочное финансовое планирование совершенствование        
межбюджетных отношений в Ханкайском муниципальном районе на 2020 - 2024 годы"</t>
  </si>
  <si>
    <t xml:space="preserve">Основное мероприятие: "Совершенствование межбюджетных отношений в Ханкайском муниципальном районе" </t>
  </si>
  <si>
    <t>1.2.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</si>
  <si>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</si>
  <si>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ВСЕГО</t>
  </si>
  <si>
    <t>районе" на 2020-2024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</si>
</sst>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4" fontId="3" fillId="0" borderId="2" xfId="0" applyNumberFormat="1" applyFont="1" applyBorder="1"/>
    <xf numFmtId="4" fontId="3" fillId="0" borderId="1" xfId="0" applyNumberFormat="1" applyFont="1" applyBorder="1"/>
    <xf numFmtId="49" fontId="4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view="pageBreakPreview" zoomScale="96" zoomScaleSheetLayoutView="96" workbookViewId="0" topLeftCell="A7">
      <selection activeCell="G4" sqref="G4"/>
    </sheetView>
  </sheetViews>
  <sheetFormatPr defaultColWidth="9.140625" defaultRowHeight="15"/>
  <cols>
    <col min="1" max="1" width="4.8515625" style="1" customWidth="1"/>
    <col min="2" max="2" width="25.140625" style="1" customWidth="1"/>
    <col min="3" max="3" width="20.7109375" style="1" customWidth="1"/>
    <col min="4" max="5" width="13.421875" style="1" customWidth="1"/>
    <col min="6" max="6" width="23.7109375" style="1" customWidth="1"/>
    <col min="7" max="7" width="25.140625" style="1" customWidth="1"/>
    <col min="8" max="8" width="22.140625" style="1" customWidth="1"/>
  </cols>
  <sheetData>
    <row r="1" spans="7:8" ht="15">
      <c r="G1" s="30" t="s">
        <v>32</v>
      </c>
      <c r="H1" s="30"/>
    </row>
    <row r="2" ht="15">
      <c r="H2" s="7" t="s">
        <v>48</v>
      </c>
    </row>
    <row r="3" spans="7:8" ht="15">
      <c r="G3" s="30" t="s">
        <v>49</v>
      </c>
      <c r="H3" s="30"/>
    </row>
    <row r="4" ht="15">
      <c r="H4" s="7" t="s">
        <v>18</v>
      </c>
    </row>
    <row r="5" ht="15">
      <c r="H5" s="7"/>
    </row>
    <row r="6" ht="15">
      <c r="H6" s="8"/>
    </row>
    <row r="8" spans="1:8" ht="45.75" customHeight="1">
      <c r="A8" s="34" t="s">
        <v>19</v>
      </c>
      <c r="B8" s="34"/>
      <c r="C8" s="34"/>
      <c r="D8" s="34"/>
      <c r="E8" s="34"/>
      <c r="F8" s="34"/>
      <c r="G8" s="34"/>
      <c r="H8" s="34"/>
    </row>
    <row r="10" spans="1:8" ht="24.75" customHeight="1">
      <c r="A10" s="35" t="s">
        <v>0</v>
      </c>
      <c r="B10" s="36" t="s">
        <v>2</v>
      </c>
      <c r="C10" s="35" t="s">
        <v>4</v>
      </c>
      <c r="D10" s="35" t="s">
        <v>1</v>
      </c>
      <c r="E10" s="35"/>
      <c r="F10" s="35" t="s">
        <v>3</v>
      </c>
      <c r="G10" s="35" t="s">
        <v>5</v>
      </c>
      <c r="H10" s="36" t="s">
        <v>6</v>
      </c>
    </row>
    <row r="11" spans="1:8" ht="68.25" customHeight="1">
      <c r="A11" s="35"/>
      <c r="B11" s="37"/>
      <c r="C11" s="35"/>
      <c r="D11" s="2" t="s">
        <v>8</v>
      </c>
      <c r="E11" s="2" t="s">
        <v>7</v>
      </c>
      <c r="F11" s="35"/>
      <c r="G11" s="35"/>
      <c r="H11" s="37"/>
    </row>
    <row r="12" spans="1:8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</row>
    <row r="13" spans="1:8" ht="31.5" customHeight="1">
      <c r="A13" s="3" t="s">
        <v>9</v>
      </c>
      <c r="B13" s="31" t="s">
        <v>50</v>
      </c>
      <c r="C13" s="32"/>
      <c r="D13" s="32"/>
      <c r="E13" s="32"/>
      <c r="F13" s="32"/>
      <c r="G13" s="32"/>
      <c r="H13" s="33"/>
    </row>
    <row r="14" spans="1:8" ht="27.75" customHeight="1">
      <c r="A14" s="3"/>
      <c r="B14" s="31" t="s">
        <v>41</v>
      </c>
      <c r="C14" s="32"/>
      <c r="D14" s="32"/>
      <c r="E14" s="32"/>
      <c r="F14" s="32"/>
      <c r="G14" s="32"/>
      <c r="H14" s="33"/>
    </row>
    <row r="15" spans="1:8" ht="108.75" customHeight="1">
      <c r="A15" s="6" t="s">
        <v>10</v>
      </c>
      <c r="B15" s="4" t="s">
        <v>12</v>
      </c>
      <c r="C15" s="4" t="s">
        <v>11</v>
      </c>
      <c r="D15" s="5">
        <v>2020</v>
      </c>
      <c r="E15" s="5">
        <v>2024</v>
      </c>
      <c r="F15" s="4" t="s">
        <v>14</v>
      </c>
      <c r="G15" s="4" t="s">
        <v>13</v>
      </c>
      <c r="H15" s="4" t="s">
        <v>15</v>
      </c>
    </row>
  </sheetData>
  <mergeCells count="12">
    <mergeCell ref="G1:H1"/>
    <mergeCell ref="G3:H3"/>
    <mergeCell ref="B14:H14"/>
    <mergeCell ref="A8:H8"/>
    <mergeCell ref="G10:G11"/>
    <mergeCell ref="H10:H11"/>
    <mergeCell ref="B13:H13"/>
    <mergeCell ref="D10:E10"/>
    <mergeCell ref="A10:A11"/>
    <mergeCell ref="B10:B11"/>
    <mergeCell ref="C10:C11"/>
    <mergeCell ref="F10:F11"/>
  </mergeCells>
  <printOptions/>
  <pageMargins left="0.7" right="0.7" top="0.75" bottom="0.75" header="0.3" footer="0.3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view="pageBreakPreview" zoomScale="91" zoomScaleSheetLayoutView="91" workbookViewId="0" topLeftCell="A1">
      <selection activeCell="I7" sqref="I7"/>
    </sheetView>
  </sheetViews>
  <sheetFormatPr defaultColWidth="9.140625" defaultRowHeight="15"/>
  <cols>
    <col min="1" max="1" width="5.00390625" style="12" customWidth="1"/>
    <col min="2" max="2" width="31.7109375" style="12" customWidth="1"/>
    <col min="3" max="3" width="22.7109375" style="12" customWidth="1"/>
    <col min="4" max="4" width="9.140625" style="12" customWidth="1"/>
    <col min="5" max="5" width="7.421875" style="12" customWidth="1"/>
    <col min="6" max="6" width="11.421875" style="12" customWidth="1"/>
    <col min="7" max="7" width="7.7109375" style="12" customWidth="1"/>
    <col min="8" max="8" width="11.28125" style="12" customWidth="1"/>
    <col min="9" max="9" width="10.8515625" style="12" customWidth="1"/>
    <col min="10" max="12" width="10.140625" style="12" customWidth="1"/>
    <col min="13" max="13" width="12.421875" style="0" customWidth="1"/>
  </cols>
  <sheetData>
    <row r="1" spans="10:13" ht="15">
      <c r="J1" s="43" t="s">
        <v>33</v>
      </c>
      <c r="K1" s="43"/>
      <c r="L1" s="43"/>
      <c r="M1" s="43"/>
    </row>
    <row r="2" spans="9:13" ht="15">
      <c r="I2" s="43" t="s">
        <v>16</v>
      </c>
      <c r="J2" s="43"/>
      <c r="K2" s="43"/>
      <c r="L2" s="43"/>
      <c r="M2" s="43"/>
    </row>
    <row r="3" ht="15">
      <c r="M3" s="19" t="s">
        <v>44</v>
      </c>
    </row>
    <row r="4" spans="9:13" ht="15">
      <c r="I4" s="43" t="s">
        <v>45</v>
      </c>
      <c r="J4" s="43"/>
      <c r="K4" s="43"/>
      <c r="L4" s="43"/>
      <c r="M4" s="43"/>
    </row>
    <row r="5" spans="10:13" ht="15">
      <c r="J5" s="29" t="s">
        <v>58</v>
      </c>
      <c r="K5" s="29"/>
      <c r="L5" s="29"/>
      <c r="M5" s="29"/>
    </row>
    <row r="6" ht="15">
      <c r="M6" s="16"/>
    </row>
    <row r="7" ht="15">
      <c r="M7" s="17"/>
    </row>
    <row r="8" spans="1:12" ht="81" customHeight="1">
      <c r="A8" s="38" t="s">
        <v>43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10" spans="1:13" ht="57.75" customHeight="1">
      <c r="A10" s="9" t="s">
        <v>20</v>
      </c>
      <c r="B10" s="9" t="s">
        <v>21</v>
      </c>
      <c r="C10" s="9" t="s">
        <v>22</v>
      </c>
      <c r="D10" s="9" t="s">
        <v>23</v>
      </c>
      <c r="E10" s="9" t="s">
        <v>24</v>
      </c>
      <c r="F10" s="9" t="s">
        <v>25</v>
      </c>
      <c r="G10" s="9" t="s">
        <v>26</v>
      </c>
      <c r="H10" s="9">
        <v>2020</v>
      </c>
      <c r="I10" s="9">
        <v>2021</v>
      </c>
      <c r="J10" s="9">
        <v>2022</v>
      </c>
      <c r="K10" s="9">
        <v>2023</v>
      </c>
      <c r="L10" s="9">
        <v>2024</v>
      </c>
      <c r="M10" s="28" t="s">
        <v>57</v>
      </c>
    </row>
    <row r="11" spans="1:13" ht="1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9</v>
      </c>
      <c r="I11" s="15">
        <v>10</v>
      </c>
      <c r="J11" s="15">
        <v>11</v>
      </c>
      <c r="K11" s="15">
        <v>12</v>
      </c>
      <c r="L11" s="15">
        <v>13</v>
      </c>
      <c r="M11" s="28">
        <v>14</v>
      </c>
    </row>
    <row r="12" spans="1:13" ht="110.25">
      <c r="A12" s="11" t="s">
        <v>9</v>
      </c>
      <c r="B12" s="10" t="s">
        <v>46</v>
      </c>
      <c r="C12" s="11"/>
      <c r="D12" s="26" t="s">
        <v>28</v>
      </c>
      <c r="E12" s="26" t="s">
        <v>29</v>
      </c>
      <c r="F12" s="26" t="s">
        <v>30</v>
      </c>
      <c r="G12" s="26" t="s">
        <v>31</v>
      </c>
      <c r="H12" s="18">
        <f aca="true" t="shared" si="0" ref="H12:L12">H14</f>
        <v>1621862</v>
      </c>
      <c r="I12" s="18">
        <f t="shared" si="0"/>
        <v>1454950</v>
      </c>
      <c r="J12" s="18">
        <f t="shared" si="0"/>
        <v>608550</v>
      </c>
      <c r="K12" s="18">
        <f t="shared" si="0"/>
        <v>608550</v>
      </c>
      <c r="L12" s="18">
        <f t="shared" si="0"/>
        <v>608550</v>
      </c>
      <c r="M12" s="18">
        <f>H12+I12+J12+K12+L12</f>
        <v>4902462</v>
      </c>
    </row>
    <row r="13" spans="1:13" ht="15">
      <c r="A13" s="40" t="s">
        <v>41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2"/>
    </row>
    <row r="14" spans="1:13" ht="95.25" customHeight="1">
      <c r="A14" s="11" t="s">
        <v>10</v>
      </c>
      <c r="B14" s="10" t="s">
        <v>42</v>
      </c>
      <c r="C14" s="10" t="s">
        <v>27</v>
      </c>
      <c r="D14" s="15">
        <v>951</v>
      </c>
      <c r="E14" s="15">
        <v>1401</v>
      </c>
      <c r="F14" s="22" t="s">
        <v>47</v>
      </c>
      <c r="G14" s="15">
        <v>510</v>
      </c>
      <c r="H14" s="18">
        <v>1621862</v>
      </c>
      <c r="I14" s="18">
        <v>1454950</v>
      </c>
      <c r="J14" s="18">
        <v>608550</v>
      </c>
      <c r="K14" s="18">
        <v>608550</v>
      </c>
      <c r="L14" s="18">
        <v>608550</v>
      </c>
      <c r="M14" s="18">
        <f>H14+I14+J14+K14+L14</f>
        <v>4902462</v>
      </c>
    </row>
  </sheetData>
  <mergeCells count="5">
    <mergeCell ref="A8:L8"/>
    <mergeCell ref="A13:M13"/>
    <mergeCell ref="J1:M1"/>
    <mergeCell ref="I2:M2"/>
    <mergeCell ref="I4:M4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view="pageBreakPreview" zoomScaleSheetLayoutView="100" workbookViewId="0" topLeftCell="A19">
      <selection activeCell="F3" sqref="F3:I3"/>
    </sheetView>
  </sheetViews>
  <sheetFormatPr defaultColWidth="9.140625" defaultRowHeight="15"/>
  <cols>
    <col min="1" max="1" width="4.421875" style="1" customWidth="1"/>
    <col min="2" max="2" width="38.8515625" style="1" customWidth="1"/>
    <col min="3" max="3" width="18.140625" style="1" customWidth="1"/>
    <col min="4" max="8" width="14.57421875" style="1" customWidth="1"/>
    <col min="9" max="9" width="14.7109375" style="0" customWidth="1"/>
  </cols>
  <sheetData>
    <row r="1" spans="6:9" ht="15">
      <c r="F1" s="43" t="s">
        <v>40</v>
      </c>
      <c r="G1" s="43"/>
      <c r="H1" s="43"/>
      <c r="I1" s="43"/>
    </row>
    <row r="2" ht="15">
      <c r="I2" s="19" t="s">
        <v>51</v>
      </c>
    </row>
    <row r="3" spans="6:9" ht="15">
      <c r="F3" s="43" t="s">
        <v>17</v>
      </c>
      <c r="G3" s="43"/>
      <c r="H3" s="43"/>
      <c r="I3" s="43"/>
    </row>
    <row r="4" ht="15">
      <c r="I4" s="19" t="s">
        <v>18</v>
      </c>
    </row>
    <row r="5" ht="15">
      <c r="I5" s="19"/>
    </row>
    <row r="6" ht="15">
      <c r="I6" s="17"/>
    </row>
    <row r="8" spans="1:9" ht="63.75" customHeight="1">
      <c r="A8" s="34" t="s">
        <v>52</v>
      </c>
      <c r="B8" s="34"/>
      <c r="C8" s="34"/>
      <c r="D8" s="34"/>
      <c r="E8" s="34"/>
      <c r="F8" s="34"/>
      <c r="G8" s="34"/>
      <c r="H8" s="34"/>
      <c r="I8" s="34"/>
    </row>
    <row r="10" spans="1:9" ht="66" customHeight="1">
      <c r="A10" s="10" t="s">
        <v>34</v>
      </c>
      <c r="B10" s="13" t="s">
        <v>2</v>
      </c>
      <c r="C10" s="14" t="s">
        <v>35</v>
      </c>
      <c r="D10" s="13">
        <v>2020</v>
      </c>
      <c r="E10" s="13">
        <v>2021</v>
      </c>
      <c r="F10" s="13">
        <v>2022</v>
      </c>
      <c r="G10" s="13">
        <v>2023</v>
      </c>
      <c r="H10" s="13">
        <v>2024</v>
      </c>
      <c r="I10" s="28" t="s">
        <v>57</v>
      </c>
    </row>
    <row r="11" spans="1:9" ht="16.5" customHeight="1">
      <c r="A11" s="27">
        <v>1</v>
      </c>
      <c r="B11" s="23">
        <v>2</v>
      </c>
      <c r="C11" s="25">
        <v>3</v>
      </c>
      <c r="D11" s="24">
        <v>5</v>
      </c>
      <c r="E11" s="24">
        <v>6</v>
      </c>
      <c r="F11" s="24">
        <v>7</v>
      </c>
      <c r="G11" s="24">
        <v>8</v>
      </c>
      <c r="H11" s="24">
        <v>9</v>
      </c>
      <c r="I11" s="28">
        <v>10</v>
      </c>
    </row>
    <row r="12" spans="1:9" ht="28.5" customHeight="1">
      <c r="A12" s="47" t="s">
        <v>9</v>
      </c>
      <c r="B12" s="36" t="s">
        <v>53</v>
      </c>
      <c r="C12" s="11" t="s">
        <v>36</v>
      </c>
      <c r="D12" s="20">
        <f aca="true" t="shared" si="0" ref="D12:H12">D13+D14+D15</f>
        <v>20013312</v>
      </c>
      <c r="E12" s="20">
        <f t="shared" si="0"/>
        <v>19846400</v>
      </c>
      <c r="F12" s="20">
        <f t="shared" si="0"/>
        <v>19000000</v>
      </c>
      <c r="G12" s="20">
        <f t="shared" si="0"/>
        <v>19000000</v>
      </c>
      <c r="H12" s="20">
        <f t="shared" si="0"/>
        <v>19000000</v>
      </c>
      <c r="I12" s="20">
        <f>D12+E12+F12+G12+H12</f>
        <v>96859712</v>
      </c>
    </row>
    <row r="13" spans="1:9" ht="35.25" customHeight="1">
      <c r="A13" s="48"/>
      <c r="B13" s="50"/>
      <c r="C13" s="10" t="s">
        <v>37</v>
      </c>
      <c r="D13" s="21">
        <f aca="true" t="shared" si="1" ref="D13:H13">D18+D22</f>
        <v>0</v>
      </c>
      <c r="E13" s="21">
        <f t="shared" si="1"/>
        <v>0</v>
      </c>
      <c r="F13" s="21">
        <f t="shared" si="1"/>
        <v>0</v>
      </c>
      <c r="G13" s="21">
        <f t="shared" si="1"/>
        <v>0</v>
      </c>
      <c r="H13" s="21">
        <f t="shared" si="1"/>
        <v>0</v>
      </c>
      <c r="I13" s="20">
        <f aca="true" t="shared" si="2" ref="I13:I24">D13+E13+F13+G13+H13</f>
        <v>0</v>
      </c>
    </row>
    <row r="14" spans="1:9" ht="28.5" customHeight="1">
      <c r="A14" s="48"/>
      <c r="B14" s="50"/>
      <c r="C14" s="10" t="s">
        <v>38</v>
      </c>
      <c r="D14" s="21">
        <f aca="true" t="shared" si="3" ref="D14:H14">D19+D23</f>
        <v>18391450</v>
      </c>
      <c r="E14" s="21">
        <f t="shared" si="3"/>
        <v>18391450</v>
      </c>
      <c r="F14" s="21">
        <f t="shared" si="3"/>
        <v>18391450</v>
      </c>
      <c r="G14" s="21">
        <f t="shared" si="3"/>
        <v>18391450</v>
      </c>
      <c r="H14" s="21">
        <f t="shared" si="3"/>
        <v>18391450</v>
      </c>
      <c r="I14" s="20">
        <f t="shared" si="2"/>
        <v>91957250</v>
      </c>
    </row>
    <row r="15" spans="1:9" ht="28.5" customHeight="1">
      <c r="A15" s="49"/>
      <c r="B15" s="37"/>
      <c r="C15" s="10" t="s">
        <v>39</v>
      </c>
      <c r="D15" s="21">
        <f aca="true" t="shared" si="4" ref="D15:H15">D20+D24</f>
        <v>1621862</v>
      </c>
      <c r="E15" s="21">
        <f t="shared" si="4"/>
        <v>1454950</v>
      </c>
      <c r="F15" s="21">
        <f t="shared" si="4"/>
        <v>608550</v>
      </c>
      <c r="G15" s="21">
        <f t="shared" si="4"/>
        <v>608550</v>
      </c>
      <c r="H15" s="21">
        <f t="shared" si="4"/>
        <v>608550</v>
      </c>
      <c r="I15" s="20">
        <f t="shared" si="2"/>
        <v>4902462</v>
      </c>
    </row>
    <row r="16" spans="1:9" ht="18" customHeight="1">
      <c r="A16" s="44" t="s">
        <v>54</v>
      </c>
      <c r="B16" s="45"/>
      <c r="C16" s="45"/>
      <c r="D16" s="45"/>
      <c r="E16" s="45"/>
      <c r="F16" s="45"/>
      <c r="G16" s="45"/>
      <c r="H16" s="45"/>
      <c r="I16" s="46"/>
    </row>
    <row r="17" spans="1:9" ht="18" customHeight="1">
      <c r="A17" s="47" t="s">
        <v>10</v>
      </c>
      <c r="B17" s="36" t="s">
        <v>42</v>
      </c>
      <c r="C17" s="11" t="s">
        <v>36</v>
      </c>
      <c r="D17" s="21">
        <f aca="true" t="shared" si="5" ref="D17:H17">D18+D19+D20</f>
        <v>1621862</v>
      </c>
      <c r="E17" s="21">
        <f t="shared" si="5"/>
        <v>1454950</v>
      </c>
      <c r="F17" s="21">
        <f t="shared" si="5"/>
        <v>608550</v>
      </c>
      <c r="G17" s="21">
        <f t="shared" si="5"/>
        <v>608550</v>
      </c>
      <c r="H17" s="21">
        <f t="shared" si="5"/>
        <v>608550</v>
      </c>
      <c r="I17" s="20">
        <f t="shared" si="2"/>
        <v>4902462</v>
      </c>
    </row>
    <row r="18" spans="1:9" ht="29.25" customHeight="1">
      <c r="A18" s="48"/>
      <c r="B18" s="50"/>
      <c r="C18" s="10" t="s">
        <v>37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0">
        <f t="shared" si="2"/>
        <v>0</v>
      </c>
    </row>
    <row r="19" spans="1:9" ht="20.25" customHeight="1">
      <c r="A19" s="48"/>
      <c r="B19" s="50"/>
      <c r="C19" s="10" t="s">
        <v>38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0">
        <f t="shared" si="2"/>
        <v>0</v>
      </c>
    </row>
    <row r="20" spans="1:9" ht="20.25" customHeight="1">
      <c r="A20" s="49"/>
      <c r="B20" s="37"/>
      <c r="C20" s="10" t="s">
        <v>39</v>
      </c>
      <c r="D20" s="21">
        <v>1621862</v>
      </c>
      <c r="E20" s="21">
        <v>1454950</v>
      </c>
      <c r="F20" s="21">
        <v>608550</v>
      </c>
      <c r="G20" s="21">
        <v>608550</v>
      </c>
      <c r="H20" s="21">
        <v>608550</v>
      </c>
      <c r="I20" s="20">
        <f t="shared" si="2"/>
        <v>4902462</v>
      </c>
    </row>
    <row r="21" spans="1:9" ht="31.5" customHeight="1">
      <c r="A21" s="47" t="s">
        <v>55</v>
      </c>
      <c r="B21" s="36" t="s">
        <v>56</v>
      </c>
      <c r="C21" s="11" t="s">
        <v>36</v>
      </c>
      <c r="D21" s="21">
        <f aca="true" t="shared" si="6" ref="D21:H21">D22+D23+D24</f>
        <v>18391450</v>
      </c>
      <c r="E21" s="21">
        <f t="shared" si="6"/>
        <v>18391450</v>
      </c>
      <c r="F21" s="21">
        <f t="shared" si="6"/>
        <v>18391450</v>
      </c>
      <c r="G21" s="21">
        <f t="shared" si="6"/>
        <v>18391450</v>
      </c>
      <c r="H21" s="21">
        <f t="shared" si="6"/>
        <v>18391450</v>
      </c>
      <c r="I21" s="20">
        <f t="shared" si="2"/>
        <v>91957250</v>
      </c>
    </row>
    <row r="22" spans="1:9" ht="31.5" customHeight="1">
      <c r="A22" s="48"/>
      <c r="B22" s="50"/>
      <c r="C22" s="10" t="s">
        <v>37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0">
        <f t="shared" si="2"/>
        <v>0</v>
      </c>
    </row>
    <row r="23" spans="1:9" ht="30.75" customHeight="1">
      <c r="A23" s="48"/>
      <c r="B23" s="50"/>
      <c r="C23" s="10" t="s">
        <v>38</v>
      </c>
      <c r="D23" s="21">
        <v>18391450</v>
      </c>
      <c r="E23" s="21">
        <v>18391450</v>
      </c>
      <c r="F23" s="21">
        <v>18391450</v>
      </c>
      <c r="G23" s="21">
        <v>18391450</v>
      </c>
      <c r="H23" s="21">
        <v>18391450</v>
      </c>
      <c r="I23" s="20">
        <f t="shared" si="2"/>
        <v>91957250</v>
      </c>
    </row>
    <row r="24" spans="1:9" ht="30" customHeight="1">
      <c r="A24" s="49"/>
      <c r="B24" s="37"/>
      <c r="C24" s="10" t="s">
        <v>39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0">
        <f t="shared" si="2"/>
        <v>0</v>
      </c>
    </row>
  </sheetData>
  <mergeCells count="10">
    <mergeCell ref="F1:I1"/>
    <mergeCell ref="F3:I3"/>
    <mergeCell ref="A8:I8"/>
    <mergeCell ref="A16:I16"/>
    <mergeCell ref="A21:A24"/>
    <mergeCell ref="B21:B24"/>
    <mergeCell ref="B17:B20"/>
    <mergeCell ref="A17:A20"/>
    <mergeCell ref="B12:B15"/>
    <mergeCell ref="A12:A15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Остапенко Елена Евгеньевна</dc:creator>
  <cp:keywords/>
  <dc:description/>
  <cp:lastModifiedBy>Марина Семеновна Шпачкова</cp:lastModifiedBy>
  <cp:lastPrinted>2019-11-25T04:46:17Z</cp:lastPrinted>
  <dcterms:created xsi:type="dcterms:W3CDTF">2019-08-20T05:07:56Z</dcterms:created>
  <dcterms:modified xsi:type="dcterms:W3CDTF">2019-11-25T04:54:28Z</dcterms:modified>
  <cp:category/>
  <cp:version/>
  <cp:contentType/>
  <cp:contentStatus/>
</cp:coreProperties>
</file>