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 activeTab="2"/>
  </bookViews>
  <sheets>
    <sheet name="прил8" sheetId="1" r:id="rId1"/>
    <sheet name="прил9" sheetId="9" r:id="rId2"/>
    <sheet name="прил10" sheetId="8" r:id="rId3"/>
  </sheets>
  <definedNames>
    <definedName name="_xlnm.Print_Area" localSheetId="2">прил10!$A$1:$C$67</definedName>
    <definedName name="_xlnm.Print_Area" localSheetId="0">прил8!$A$1:$F$422</definedName>
    <definedName name="_xlnm.Print_Area" localSheetId="1">прил9!$A$1:$E$394</definedName>
  </definedNames>
  <calcPr calcId="145621"/>
</workbook>
</file>

<file path=xl/calcChain.xml><?xml version="1.0" encoding="utf-8"?>
<calcChain xmlns="http://schemas.openxmlformats.org/spreadsheetml/2006/main">
  <c r="C49" i="8" l="1"/>
  <c r="C52" i="8"/>
  <c r="C18" i="8"/>
  <c r="E183" i="9" l="1"/>
  <c r="E182" i="9" s="1"/>
  <c r="F189" i="1"/>
  <c r="F188" i="1" s="1"/>
  <c r="C32" i="8" l="1"/>
  <c r="C31" i="8" s="1"/>
  <c r="F54" i="1" l="1"/>
  <c r="E269" i="9" l="1"/>
  <c r="E268" i="9"/>
  <c r="E232" i="9"/>
  <c r="E231" i="9" s="1"/>
  <c r="E230" i="9" s="1"/>
  <c r="E211" i="9"/>
  <c r="E210" i="9" s="1"/>
  <c r="E208" i="9"/>
  <c r="E207" i="9" s="1"/>
  <c r="F355" i="1"/>
  <c r="F354" i="1"/>
  <c r="F282" i="1"/>
  <c r="F281" i="1" s="1"/>
  <c r="F238" i="1"/>
  <c r="F237" i="1" s="1"/>
  <c r="F236" i="1" s="1"/>
  <c r="F217" i="1"/>
  <c r="F216" i="1" s="1"/>
  <c r="F214" i="1"/>
  <c r="F213" i="1" s="1"/>
  <c r="E85" i="9" l="1"/>
  <c r="E84" i="9" s="1"/>
  <c r="F97" i="1"/>
  <c r="F96" i="1" s="1"/>
  <c r="F47" i="1"/>
  <c r="F46" i="1" s="1"/>
  <c r="E334" i="9" l="1"/>
  <c r="E333" i="9" s="1"/>
  <c r="F261" i="1"/>
  <c r="F260" i="1" s="1"/>
  <c r="E361" i="9" l="1"/>
  <c r="E360" i="9" s="1"/>
  <c r="E358" i="9"/>
  <c r="E357" i="9" s="1"/>
  <c r="E160" i="9"/>
  <c r="E159" i="9" s="1"/>
  <c r="E158" i="9" s="1"/>
  <c r="E120" i="9"/>
  <c r="E119" i="9" s="1"/>
  <c r="F288" i="1"/>
  <c r="F287" i="1" s="1"/>
  <c r="F285" i="1"/>
  <c r="F284" i="1" s="1"/>
  <c r="F166" i="1"/>
  <c r="F165" i="1" s="1"/>
  <c r="F164" i="1" s="1"/>
  <c r="F132" i="1"/>
  <c r="F131" i="1" s="1"/>
  <c r="E220" i="9" l="1"/>
  <c r="E219" i="9" s="1"/>
  <c r="F226" i="1"/>
  <c r="F225" i="1" s="1"/>
  <c r="E195" i="9" l="1"/>
  <c r="E186" i="9"/>
  <c r="E185" i="9" s="1"/>
  <c r="E174" i="9"/>
  <c r="E173" i="9" s="1"/>
  <c r="E113" i="9"/>
  <c r="E112" i="9" s="1"/>
  <c r="E104" i="9"/>
  <c r="E103" i="9" s="1"/>
  <c r="E64" i="9"/>
  <c r="E63" i="9" s="1"/>
  <c r="E62" i="9" s="1"/>
  <c r="E61" i="9" s="1"/>
  <c r="F201" i="1"/>
  <c r="F192" i="1"/>
  <c r="F191" i="1" s="1"/>
  <c r="F180" i="1"/>
  <c r="F179" i="1" s="1"/>
  <c r="F125" i="1"/>
  <c r="F124" i="1" s="1"/>
  <c r="F116" i="1"/>
  <c r="F115" i="1" s="1"/>
  <c r="F76" i="1"/>
  <c r="F75" i="1" s="1"/>
  <c r="F74" i="1" s="1"/>
  <c r="F73" i="1" s="1"/>
  <c r="C54" i="8" l="1"/>
  <c r="E82" i="9"/>
  <c r="E81" i="9" s="1"/>
  <c r="E80" i="9" l="1"/>
  <c r="F94" i="1"/>
  <c r="F93" i="1" s="1"/>
  <c r="F92" i="1" s="1"/>
  <c r="C22" i="8" l="1"/>
  <c r="C43" i="8"/>
  <c r="C61" i="8"/>
  <c r="E216" i="9"/>
  <c r="E101" i="9"/>
  <c r="E100" i="9" s="1"/>
  <c r="F222" i="1"/>
  <c r="F113" i="1"/>
  <c r="F112" i="1" s="1"/>
  <c r="E190" i="9" l="1"/>
  <c r="E189" i="9" s="1"/>
  <c r="F196" i="1"/>
  <c r="F195" i="1" s="1"/>
  <c r="C59" i="8" l="1"/>
  <c r="C58" i="8" s="1"/>
  <c r="F81" i="1" l="1"/>
  <c r="C14" i="8"/>
  <c r="C41" i="8"/>
  <c r="C39" i="8"/>
  <c r="C50" i="8"/>
  <c r="C36" i="8"/>
  <c r="C27" i="8"/>
  <c r="C64" i="8"/>
  <c r="C38" i="8" l="1"/>
  <c r="C13" i="8"/>
  <c r="C66" i="8" l="1"/>
  <c r="E352" i="9"/>
  <c r="E351" i="9" s="1"/>
  <c r="E355" i="9"/>
  <c r="E354" i="9" s="1"/>
  <c r="E44" i="9"/>
  <c r="E43" i="9" s="1"/>
  <c r="E42" i="9" s="1"/>
  <c r="E41" i="9" s="1"/>
  <c r="E340" i="9"/>
  <c r="E339" i="9" s="1"/>
  <c r="E331" i="9"/>
  <c r="E76" i="9"/>
  <c r="F88" i="1"/>
  <c r="F380" i="1"/>
  <c r="F379" i="1" s="1"/>
  <c r="E282" i="9"/>
  <c r="E281" i="9" s="1"/>
  <c r="E272" i="9"/>
  <c r="E271" i="9" s="1"/>
  <c r="E260" i="9"/>
  <c r="E259" i="9" s="1"/>
  <c r="E245" i="9"/>
  <c r="E244" i="9" s="1"/>
  <c r="E180" i="9"/>
  <c r="E179" i="9" s="1"/>
  <c r="E110" i="9"/>
  <c r="E109" i="9" s="1"/>
  <c r="E107" i="9"/>
  <c r="E106" i="9" s="1"/>
  <c r="E79" i="9"/>
  <c r="E56" i="9"/>
  <c r="E350" i="9" l="1"/>
  <c r="E178" i="9"/>
  <c r="E349" i="9"/>
  <c r="E348" i="9" s="1"/>
  <c r="E99" i="9"/>
  <c r="F421" i="1" l="1"/>
  <c r="E391" i="9" l="1"/>
  <c r="E390" i="9" s="1"/>
  <c r="E388" i="9"/>
  <c r="E387" i="9" s="1"/>
  <c r="E382" i="9"/>
  <c r="E381" i="9" s="1"/>
  <c r="E375" i="9"/>
  <c r="E374" i="9" s="1"/>
  <c r="E369" i="9"/>
  <c r="E367" i="9"/>
  <c r="E346" i="9"/>
  <c r="E345" i="9" s="1"/>
  <c r="E344" i="9" s="1"/>
  <c r="E343" i="9" s="1"/>
  <c r="E337" i="9"/>
  <c r="E336" i="9" s="1"/>
  <c r="E329" i="9"/>
  <c r="E328" i="9" s="1"/>
  <c r="E323" i="9"/>
  <c r="E322" i="9" s="1"/>
  <c r="E321" i="9"/>
  <c r="E320" i="9" s="1"/>
  <c r="E318" i="9"/>
  <c r="E316" i="9"/>
  <c r="E313" i="9"/>
  <c r="E311" i="9"/>
  <c r="E306" i="9"/>
  <c r="E305" i="9" s="1"/>
  <c r="E298" i="9"/>
  <c r="E297" i="9" s="1"/>
  <c r="E303" i="9"/>
  <c r="E301" i="9" s="1"/>
  <c r="E300" i="9" s="1"/>
  <c r="E292" i="9"/>
  <c r="E291" i="9" s="1"/>
  <c r="E288" i="9"/>
  <c r="E287" i="9" s="1"/>
  <c r="E285" i="9"/>
  <c r="E284" i="9" s="1"/>
  <c r="E278" i="9"/>
  <c r="E277" i="9" s="1"/>
  <c r="E275" i="9"/>
  <c r="E274" i="9" s="1"/>
  <c r="E266" i="9"/>
  <c r="E265" i="9" s="1"/>
  <c r="E258" i="9" s="1"/>
  <c r="E263" i="9"/>
  <c r="E262" i="9" s="1"/>
  <c r="E254" i="9"/>
  <c r="E253" i="9" s="1"/>
  <c r="E251" i="9"/>
  <c r="E250" i="9" s="1"/>
  <c r="E248" i="9"/>
  <c r="E247" i="9" s="1"/>
  <c r="E238" i="9"/>
  <c r="E237" i="9" s="1"/>
  <c r="E235" i="9"/>
  <c r="E234" i="9" s="1"/>
  <c r="E225" i="9"/>
  <c r="E224" i="9" s="1"/>
  <c r="E214" i="9"/>
  <c r="E202" i="9"/>
  <c r="E201" i="9" s="1"/>
  <c r="E193" i="9"/>
  <c r="E192" i="9" s="1"/>
  <c r="E171" i="9"/>
  <c r="E170" i="9" s="1"/>
  <c r="E165" i="9"/>
  <c r="E164" i="9" s="1"/>
  <c r="E156" i="9"/>
  <c r="E155" i="9" s="1"/>
  <c r="E154" i="9" s="1"/>
  <c r="E153" i="9" s="1"/>
  <c r="E150" i="9"/>
  <c r="E149" i="9" s="1"/>
  <c r="E148" i="9" s="1"/>
  <c r="E147" i="9" s="1"/>
  <c r="E146" i="9" s="1"/>
  <c r="E144" i="9"/>
  <c r="E143" i="9" s="1"/>
  <c r="E142" i="9" s="1"/>
  <c r="E141" i="9" s="1"/>
  <c r="E140" i="9" s="1"/>
  <c r="E138" i="9"/>
  <c r="E136" i="9"/>
  <c r="E133" i="9"/>
  <c r="E132" i="9" s="1"/>
  <c r="E130" i="9"/>
  <c r="E128" i="9"/>
  <c r="E125" i="9"/>
  <c r="E123" i="9"/>
  <c r="E117" i="9"/>
  <c r="E116" i="9" s="1"/>
  <c r="E97" i="9"/>
  <c r="E95" i="9"/>
  <c r="E93" i="9"/>
  <c r="E90" i="9"/>
  <c r="E88" i="9"/>
  <c r="E78" i="9"/>
  <c r="E77" i="9" s="1"/>
  <c r="E75" i="9"/>
  <c r="E74" i="9" s="1"/>
  <c r="E69" i="9"/>
  <c r="E68" i="9" s="1"/>
  <c r="E67" i="9" s="1"/>
  <c r="E59" i="9"/>
  <c r="E58" i="9" s="1"/>
  <c r="E55" i="9"/>
  <c r="E53" i="9"/>
  <c r="E51" i="9"/>
  <c r="E49" i="9"/>
  <c r="E39" i="9"/>
  <c r="E37" i="9"/>
  <c r="E32" i="9"/>
  <c r="E31" i="9" s="1"/>
  <c r="E29" i="9"/>
  <c r="E27" i="9"/>
  <c r="E25" i="9"/>
  <c r="E22" i="9"/>
  <c r="E21" i="9" s="1"/>
  <c r="E17" i="9"/>
  <c r="E16" i="9" s="1"/>
  <c r="E327" i="9" l="1"/>
  <c r="E326" i="9" s="1"/>
  <c r="E325" i="9" s="1"/>
  <c r="E229" i="9"/>
  <c r="E169" i="9"/>
  <c r="E15" i="9"/>
  <c r="E14" i="9" s="1"/>
  <c r="E296" i="9"/>
  <c r="E295" i="9" s="1"/>
  <c r="E294" i="9" s="1"/>
  <c r="E213" i="9"/>
  <c r="E73" i="9"/>
  <c r="E92" i="9"/>
  <c r="E168" i="9"/>
  <c r="E167" i="9" s="1"/>
  <c r="E188" i="9"/>
  <c r="E177" i="9" s="1"/>
  <c r="E290" i="9"/>
  <c r="E380" i="9"/>
  <c r="E379" i="9" s="1"/>
  <c r="E378" i="9" s="1"/>
  <c r="E377" i="9" s="1"/>
  <c r="E48" i="9"/>
  <c r="E47" i="9" s="1"/>
  <c r="E46" i="9" s="1"/>
  <c r="E87" i="9"/>
  <c r="E200" i="9"/>
  <c r="E199" i="9" s="1"/>
  <c r="E198" i="9" s="1"/>
  <c r="E163" i="9"/>
  <c r="E162" i="9" s="1"/>
  <c r="E66" i="9"/>
  <c r="E280" i="9"/>
  <c r="E243" i="9"/>
  <c r="E242" i="9" s="1"/>
  <c r="E223" i="9"/>
  <c r="E222" i="9" s="1"/>
  <c r="E122" i="9"/>
  <c r="E373" i="9"/>
  <c r="E135" i="9"/>
  <c r="E366" i="9"/>
  <c r="E127" i="9"/>
  <c r="E315" i="9"/>
  <c r="E24" i="9"/>
  <c r="E36" i="9"/>
  <c r="E35" i="9" s="1"/>
  <c r="E34" i="9" s="1"/>
  <c r="E310" i="9"/>
  <c r="E386" i="9"/>
  <c r="E206" i="9" l="1"/>
  <c r="E205" i="9" s="1"/>
  <c r="E115" i="9"/>
  <c r="E241" i="9"/>
  <c r="E385" i="9"/>
  <c r="E384" i="9" s="1"/>
  <c r="E72" i="9"/>
  <c r="E372" i="9"/>
  <c r="E371" i="9" s="1"/>
  <c r="E365" i="9"/>
  <c r="E364" i="9" s="1"/>
  <c r="E176" i="9"/>
  <c r="E152" i="9" s="1"/>
  <c r="E20" i="9"/>
  <c r="E228" i="9"/>
  <c r="E227" i="9" s="1"/>
  <c r="E257" i="9"/>
  <c r="E309" i="9"/>
  <c r="E308" i="9" s="1"/>
  <c r="E204" i="9" l="1"/>
  <c r="E197" i="9" s="1"/>
  <c r="E71" i="9"/>
  <c r="E363" i="9"/>
  <c r="E342" i="9"/>
  <c r="E19" i="9"/>
  <c r="E256" i="9"/>
  <c r="E240" i="9" s="1"/>
  <c r="E13" i="9" l="1"/>
  <c r="E393" i="9" s="1"/>
  <c r="F66" i="1"/>
  <c r="F65" i="1" s="1"/>
  <c r="F64" i="1" s="1"/>
  <c r="F63" i="1" s="1"/>
  <c r="F38" i="1"/>
  <c r="F37" i="1" s="1"/>
  <c r="F36" i="1" s="1"/>
  <c r="F35" i="1" s="1"/>
  <c r="F34" i="1" s="1"/>
  <c r="F414" i="1"/>
  <c r="F412" i="1"/>
  <c r="F385" i="1"/>
  <c r="F383" i="1"/>
  <c r="F364" i="1"/>
  <c r="F363" i="1" s="1"/>
  <c r="F361" i="1"/>
  <c r="F360" i="1" s="1"/>
  <c r="F340" i="1"/>
  <c r="F339" i="1" s="1"/>
  <c r="F162" i="1"/>
  <c r="F161" i="1" s="1"/>
  <c r="F160" i="1" s="1"/>
  <c r="F159" i="1" s="1"/>
  <c r="F150" i="1"/>
  <c r="F148" i="1"/>
  <c r="F145" i="1"/>
  <c r="F144" i="1" s="1"/>
  <c r="F142" i="1"/>
  <c r="F140" i="1"/>
  <c r="F137" i="1"/>
  <c r="F135" i="1"/>
  <c r="F411" i="1" l="1"/>
  <c r="F410" i="1" s="1"/>
  <c r="F409" i="1" s="1"/>
  <c r="F408" i="1" s="1"/>
  <c r="F407" i="1" s="1"/>
  <c r="F139" i="1"/>
  <c r="F134" i="1"/>
  <c r="F382" i="1"/>
  <c r="F378" i="1" s="1"/>
  <c r="F147" i="1"/>
  <c r="F122" i="1"/>
  <c r="F121" i="1" s="1"/>
  <c r="F420" i="1" l="1"/>
  <c r="F419" i="1" s="1"/>
  <c r="F405" i="1"/>
  <c r="F404" i="1" s="1"/>
  <c r="F402" i="1"/>
  <c r="F400" i="1"/>
  <c r="F398" i="1"/>
  <c r="F395" i="1"/>
  <c r="F393" i="1"/>
  <c r="F388" i="1"/>
  <c r="F387" i="1" s="1"/>
  <c r="F377" i="1" s="1"/>
  <c r="F374" i="1"/>
  <c r="F373" i="1" s="1"/>
  <c r="F371" i="1"/>
  <c r="F370" i="1" s="1"/>
  <c r="F368" i="1"/>
  <c r="F367" i="1" s="1"/>
  <c r="F358" i="1"/>
  <c r="F357" i="1" s="1"/>
  <c r="F352" i="1"/>
  <c r="F351" i="1" s="1"/>
  <c r="F344" i="1" s="1"/>
  <c r="F349" i="1"/>
  <c r="F348" i="1" s="1"/>
  <c r="F346" i="1"/>
  <c r="F345" i="1" s="1"/>
  <c r="F337" i="1"/>
  <c r="F336" i="1" s="1"/>
  <c r="F334" i="1"/>
  <c r="F333" i="1" s="1"/>
  <c r="F331" i="1"/>
  <c r="F330" i="1" s="1"/>
  <c r="F323" i="1"/>
  <c r="F322" i="1" s="1"/>
  <c r="F321" i="1" s="1"/>
  <c r="F320" i="1" s="1"/>
  <c r="F319" i="1" s="1"/>
  <c r="F317" i="1"/>
  <c r="F316" i="1" s="1"/>
  <c r="F315" i="1" s="1"/>
  <c r="F314" i="1" s="1"/>
  <c r="F312" i="1"/>
  <c r="F311" i="1" s="1"/>
  <c r="F309" i="1"/>
  <c r="F307" i="1"/>
  <c r="F305" i="1"/>
  <c r="F302" i="1"/>
  <c r="F301" i="1" s="1"/>
  <c r="F295" i="1"/>
  <c r="F294" i="1" s="1"/>
  <c r="F293" i="1" s="1"/>
  <c r="F292" i="1" s="1"/>
  <c r="F279" i="1"/>
  <c r="F278" i="1" s="1"/>
  <c r="F277" i="1" s="1"/>
  <c r="F273" i="1"/>
  <c r="F272" i="1" s="1"/>
  <c r="F271" i="1" s="1"/>
  <c r="F270" i="1" s="1"/>
  <c r="F267" i="1"/>
  <c r="F266" i="1" s="1"/>
  <c r="F264" i="1"/>
  <c r="F263" i="1" s="1"/>
  <c r="F258" i="1"/>
  <c r="F256" i="1"/>
  <c r="F250" i="1"/>
  <c r="F249" i="1" s="1"/>
  <c r="F248" i="1" s="1"/>
  <c r="F244" i="1"/>
  <c r="F243" i="1" s="1"/>
  <c r="F241" i="1"/>
  <c r="F240" i="1" s="1"/>
  <c r="F231" i="1"/>
  <c r="F230" i="1" s="1"/>
  <c r="F229" i="1" s="1"/>
  <c r="F220" i="1"/>
  <c r="F219" i="1" s="1"/>
  <c r="F212" i="1" s="1"/>
  <c r="F208" i="1"/>
  <c r="F207" i="1" s="1"/>
  <c r="F206" i="1" s="1"/>
  <c r="F205" i="1" s="1"/>
  <c r="F199" i="1"/>
  <c r="F186" i="1"/>
  <c r="F185" i="1" s="1"/>
  <c r="F184" i="1" s="1"/>
  <c r="F177" i="1"/>
  <c r="F176" i="1" s="1"/>
  <c r="F175" i="1" s="1"/>
  <c r="F171" i="1"/>
  <c r="F170" i="1" s="1"/>
  <c r="F169" i="1" s="1"/>
  <c r="F156" i="1"/>
  <c r="F155" i="1" s="1"/>
  <c r="F154" i="1" s="1"/>
  <c r="F153" i="1" s="1"/>
  <c r="F152" i="1" s="1"/>
  <c r="F129" i="1"/>
  <c r="F128" i="1" s="1"/>
  <c r="F127" i="1" s="1"/>
  <c r="F119" i="1"/>
  <c r="F118" i="1" s="1"/>
  <c r="F111" i="1" s="1"/>
  <c r="F109" i="1"/>
  <c r="F107" i="1"/>
  <c r="F105" i="1"/>
  <c r="F102" i="1"/>
  <c r="F100" i="1"/>
  <c r="F90" i="1"/>
  <c r="F89" i="1" s="1"/>
  <c r="F87" i="1"/>
  <c r="F86" i="1" s="1"/>
  <c r="F80" i="1"/>
  <c r="F79" i="1" s="1"/>
  <c r="F78" i="1" s="1"/>
  <c r="F71" i="1"/>
  <c r="F70" i="1" s="1"/>
  <c r="F69" i="1" s="1"/>
  <c r="F68" i="1" s="1"/>
  <c r="F61" i="1"/>
  <c r="F59" i="1"/>
  <c r="F53" i="1"/>
  <c r="F44" i="1"/>
  <c r="F43" i="1" s="1"/>
  <c r="F42" i="1" s="1"/>
  <c r="F32" i="1"/>
  <c r="F31" i="1" s="1"/>
  <c r="F29" i="1"/>
  <c r="F28" i="1" s="1"/>
  <c r="F23" i="1"/>
  <c r="F21" i="1"/>
  <c r="F19" i="1"/>
  <c r="F235" i="1" l="1"/>
  <c r="F276" i="1"/>
  <c r="F275" i="1" s="1"/>
  <c r="F52" i="1"/>
  <c r="F51" i="1" s="1"/>
  <c r="F198" i="1"/>
  <c r="F194" i="1" s="1"/>
  <c r="F183" i="1" s="1"/>
  <c r="F174" i="1"/>
  <c r="F247" i="1"/>
  <c r="F246" i="1" s="1"/>
  <c r="F366" i="1"/>
  <c r="F329" i="1"/>
  <c r="F328" i="1" s="1"/>
  <c r="F58" i="1"/>
  <c r="F57" i="1" s="1"/>
  <c r="F56" i="1" s="1"/>
  <c r="F211" i="1"/>
  <c r="F210" i="1" s="1"/>
  <c r="F392" i="1"/>
  <c r="F376" i="1"/>
  <c r="F255" i="1"/>
  <c r="F291" i="1"/>
  <c r="F290" i="1" s="1"/>
  <c r="F168" i="1"/>
  <c r="F204" i="1"/>
  <c r="F99" i="1"/>
  <c r="F397" i="1"/>
  <c r="F18" i="1"/>
  <c r="F304" i="1"/>
  <c r="F300" i="1" s="1"/>
  <c r="F299" i="1" s="1"/>
  <c r="F298" i="1" s="1"/>
  <c r="F297" i="1" s="1"/>
  <c r="F228" i="1"/>
  <c r="F104" i="1"/>
  <c r="F85" i="1"/>
  <c r="F27" i="1"/>
  <c r="F26" i="1" s="1"/>
  <c r="F254" i="1" l="1"/>
  <c r="F182" i="1"/>
  <c r="F269" i="1"/>
  <c r="F173" i="1"/>
  <c r="F84" i="1"/>
  <c r="F83" i="1" s="1"/>
  <c r="F50" i="1" s="1"/>
  <c r="F327" i="1"/>
  <c r="F25" i="1"/>
  <c r="F41" i="1"/>
  <c r="F40" i="1" s="1"/>
  <c r="F418" i="1"/>
  <c r="F391" i="1"/>
  <c r="F390" i="1" s="1"/>
  <c r="F343" i="1"/>
  <c r="F234" i="1"/>
  <c r="F233" i="1" s="1"/>
  <c r="F17" i="1"/>
  <c r="F203" i="1"/>
  <c r="F253" i="1" l="1"/>
  <c r="F252" i="1" s="1"/>
  <c r="F158" i="1"/>
  <c r="F417" i="1"/>
  <c r="F416" i="1" s="1"/>
  <c r="F342" i="1"/>
  <c r="F326" i="1" s="1"/>
  <c r="F16" i="1"/>
  <c r="F15" i="1" s="1"/>
  <c r="F49" i="1" l="1"/>
  <c r="F325" i="1"/>
  <c r="F14" i="1"/>
  <c r="F422" i="1" l="1"/>
</calcChain>
</file>

<file path=xl/sharedStrings.xml><?xml version="1.0" encoding="utf-8"?>
<sst xmlns="http://schemas.openxmlformats.org/spreadsheetml/2006/main" count="3716" uniqueCount="465">
  <si>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</si>
  <si>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</si>
  <si>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</si>
  <si>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</si>
  <si>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</si>
  <si>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</si>
  <si>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</si>
  <si>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</si>
  <si>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</si>
  <si>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</si>
  <si>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</si>
  <si>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</si>
  <si>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</si>
  <si>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</si>
  <si>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</si>
  <si>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</si>
  <si>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</si>
  <si>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</si>
  <si>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</si>
  <si>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</si>
  <si>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</si>
  <si>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</si>
  <si>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</si>
  <si>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</si>
  <si>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</si>
  <si>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</si>
  <si>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</si>
  <si>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</si>
  <si>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</si>
  <si>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</si>
  <si>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</si>
  <si>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</si>
  <si>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</si>
  <si>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</si>
  <si>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</si>
  <si>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</si>
  <si>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</si>
  <si>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</si>
  <si>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</si>
  <si>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</si>
  <si>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</si>
  <si>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</si>
  <si>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</si>
  <si>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</si>
  <si>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</si>
  <si>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</si>
  <si>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</si>
  <si>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</si>
  <si>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</si>
  <si>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</si>
  <si>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</si>
  <si>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</si>
  <si>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</si>
  <si>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</si>
  <si>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</si>
  <si>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</si>
  <si>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</si>
  <si>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</si>
  <si>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</si>
  <si>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</si>
  <si>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</si>
  <si>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</si>
  <si>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</si>
  <si>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</si>
  <si>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</si>
  <si>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</si>
  <si>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</si>
  <si>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</si>
  <si>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</si>
  <si>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</si>
  <si>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</si>
  <si>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</si>
  <si>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</si>
  <si>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</si>
  <si>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</si>
  <si>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</si>
  <si>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</si>
  <si>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</si>
  <si>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</si>
  <si>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</si>
  <si>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</si>
  <si>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</si>
  <si>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</si>
  <si>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</si>
  <si>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</si>
  <si>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</si>
  <si>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</si>
  <si>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</si>
  <si>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</si>
  <si>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</si>
  <si>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</si>
  <si>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</si>
  <si>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</si>
  <si>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</si>
  <si>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</si>
  <si>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</si>
  <si>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</si>
  <si>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</si>
  <si>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</si>
  <si>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</si>
  <si>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</si>
  <si>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</si>
  <si>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</si>
  <si>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</si>
  <si>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</si>
  <si>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</si>
  <si>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</si>
  <si>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</si>
  <si>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</si>
  <si>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</si>
  <si>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</si>
  <si>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</si>
  <si>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</si>
  <si>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</si>
  <si>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</si>
  <si>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</si>
  <si>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</si>
  <si>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</si>
  <si>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</si>
  <si>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</si>
  <si>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</si>
  <si>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</si>
  <si>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</si>
  <si>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</si>
  <si>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</si>
  <si>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</si>
  <si>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</si>
  <si>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</si>
  <si>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</si>
  <si>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</si>
  <si>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</si>
  <si>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</si>
  <si>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</si>
  <si>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</si>
  <si>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</si>
  <si>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</si>
  <si>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</si>
  <si>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</si>
  <si>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</si>
  <si>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</si>
  <si>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</si>
  <si>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</si>
  <si>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</si>
  <si>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</si>
  <si>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</si>
  <si>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</si>
  <si>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</si>
  <si>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</si>
  <si>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</si>
  <si>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</si>
  <si>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</si>
  <si>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</si>
  <si>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</si>
  <si>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</si>
  <si>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</si>
  <si>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</si>
  <si>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</si>
  <si>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</si>
  <si>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</si>
  <si>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</si>
  <si>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</si>
  <si>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</si>
  <si>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</si>
  <si>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</si>
  <si>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</si>
  <si>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</si>
  <si>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</si>
  <si>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</si>
  <si>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</si>
  <si>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</si>
  <si>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</si>
  <si>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</si>
  <si>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</si>
  <si>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</si>
  <si>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</si>
  <si>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</si>
  <si>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</si>
  <si>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</si>
  <si>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</si>
  <si>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</si>
  <si>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</si>
  <si>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</si>
  <si>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</si>
  <si>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</si>
  <si>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</si>
  <si>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</si>
  <si>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</si>
  <si>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</si>
  <si>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</si>
  <si>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</si>
  <si>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</si>
  <si>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</si>
  <si>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</si>
  <si>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</si>
  <si>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</si>
  <si>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</si>
  <si>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</si>
  <si>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</si>
  <si>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</si>
  <si>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</si>
  <si>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</si>
  <si>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</si>
  <si>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</si>
  <si>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</si>
  <si>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</si>
  <si>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</si>
  <si>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</si>
  <si>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</si>
  <si>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</si>
  <si>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</si>
  <si>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</si>
  <si>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</si>
  <si>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</si>
  <si>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</si>
  <si>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</si>
  <si>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</si>
  <si>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</si>
  <si>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</si>
  <si>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</si>
  <si>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</si>
  <si>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</si>
  <si>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</si>
  <si>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</si>
  <si>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</si>
  <si>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</si>
  <si>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</si>
  <si>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</si>
  <si>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</si>
  <si>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</si>
  <si>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</si>
  <si>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</si>
  <si>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</si>
  <si>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</si>
  <si>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</si>
  <si>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</si>
  <si>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</si>
  <si>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</si>
  <si>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</si>
  <si>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</si>
  <si>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</si>
  <si>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</si>
  <si>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</si>
  <si>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</si>
  <si>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</si>
  <si>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</si>
  <si>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</si>
  <si>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</si>
  <si>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</si>
  <si>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</si>
  <si>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</si>
  <si>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</si>
  <si>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</si>
  <si>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</si>
  <si>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</si>
  <si>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</si>
  <si>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</si>
  <si>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</si>
  <si>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</si>
  <si>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</si>
  <si>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</si>
  <si>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</si>
  <si>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</si>
  <si>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</si>
  <si>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</si>
  <si>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</si>
  <si>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</si>
  <si>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</si>
  <si>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</si>
  <si>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</si>
  <si>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</si>
  <si>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</si>
  <si>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</si>
  <si>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</si>
  <si>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</si>
  <si>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</si>
  <si>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</si>
  <si>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</si>
  <si>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</si>
  <si>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</si>
  <si>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</si>
  <si>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</si>
  <si>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</si>
  <si>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</si>
  <si>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</si>
  <si>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0400000000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</si>
  <si>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</si>
  <si>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</si>
  <si>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</si>
  <si>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</si>
  <si>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</si>
  <si>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</si>
  <si>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</si>
  <si>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</si>
  <si>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</si>
  <si>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</si>
  <si>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</si>
  <si>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</si>
  <si>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</si>
  <si>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</si>
  <si>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</si>
  <si>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</si>
  <si>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</si>
  <si>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</si>
  <si>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</si>
  <si>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</si>
  <si>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</si>
  <si>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</si>
  <si>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</si>
  <si>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</si>
  <si>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</si>
  <si>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</si>
  <si>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</si>
  <si>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</si>
  <si>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</si>
  <si>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</si>
  <si>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</si>
  <si>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</si>
  <si>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</si>
  <si>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</si>
  <si>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</si>
  <si>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</si>
  <si>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</si>
  <si>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</si>
  <si>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</si>
  <si>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</si>
  <si>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</si>
  <si>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</si>
  <si>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</si>
  <si>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</si>
  <si>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</si>
  <si>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</si>
  <si>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</si>
  <si>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</si>
  <si>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</si>
  <si>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</si>
  <si>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</si>
  <si>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</si>
  <si>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</si>
  <si>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</si>
  <si>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</si>
  <si>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</si>
  <si>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</si>
  <si>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</si>
  <si>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</si>
  <si>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</si>
  <si>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</si>
  <si>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</si>
  <si>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</si>
  <si>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</si>
  <si>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</si>
  <si>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</si>
  <si>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</si>
  <si>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</si>
  <si>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</si>
  <si>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</si>
  <si>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</si>
  <si>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</si>
  <si>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</si>
  <si>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</si>
  <si>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</si>
  <si>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</si>
  <si>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</si>
  <si>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</si>
  <si>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</si>
  <si>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</si>
  <si>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</si>
  <si>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</si>
  <si>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</si>
  <si>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>0191200000</t>
  </si>
  <si>
    <t>Основное мероприятие: "Мероприятия для детей и молодежи"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</si>
  <si>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</si>
  <si>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</si>
  <si>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Распределение 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</si>
  <si>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</si>
  <si>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</si>
  <si>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</si>
  <si>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</si>
  <si>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</si>
  <si>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</si>
  <si>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</si>
  <si>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</si>
  <si>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</si>
  <si>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</si>
  <si>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>Наименование</t>
  </si>
  <si>
    <t>0626200000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</si>
  <si>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</si>
  <si>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</si>
  <si>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</si>
  <si>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</si>
  <si>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</si>
  <si>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</si>
  <si>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</si>
  <si>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</si>
  <si>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</si>
  <si>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</si>
  <si>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</si>
  <si>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</si>
  <si>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</si>
  <si>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</si>
  <si>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</si>
  <si>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</si>
  <si>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</si>
  <si>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</si>
  <si>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</si>
  <si>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>Субсидии из финансового резерва для ликвидации чрезвычайных ситуаций природного и техногенного характера на территории Приморского края</t>
  </si>
  <si>
    <t>Средства из резервного фонда Администрации Ханкайского муниципального района, направленные на ликвидацию чрезвычайной ситуации, возникшей на территории бывшего военного городка с. Камень-Рыболов, в связи с нарушением режима центрального водоснабжения</t>
  </si>
  <si>
    <t>0717200010</t>
  </si>
  <si>
    <t>0717229020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</si>
  <si>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</si>
  <si>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</si>
  <si>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</si>
  <si>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</si>
  <si>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0595820110</t>
  </si>
  <si>
    <t>0595850200</t>
  </si>
  <si>
    <t>05958R0200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</si>
  <si>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</si>
  <si>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</si>
  <si>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0313100000</t>
  </si>
  <si>
    <t>0393300000</t>
  </si>
  <si>
    <t>0595800000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</si>
  <si>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</si>
  <si>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</si>
  <si>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</si>
  <si>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</si>
  <si>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</si>
  <si>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 на 2014-2020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</si>
  <si>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</si>
  <si>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годы;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</si>
  <si>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</si>
  <si>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</si>
  <si>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</si>
  <si>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Муниципальная программа "Развитие физической культуры  и спорта  Ханкайского муниципального района" на 2014-2020 годы"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</si>
  <si>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</si>
  <si>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</si>
  <si>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года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</si>
  <si>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</si>
  <si>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</si>
  <si>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</si>
  <si>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</si>
  <si>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</si>
  <si>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</si>
  <si>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</si>
  <si>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</si>
  <si>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</si>
  <si>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</si>
  <si>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</si>
  <si>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</si>
  <si>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</si>
  <si>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</si>
  <si>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</si>
  <si>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</si>
  <si>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</si>
  <si>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"Мероприятия в области окружающей среды"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</si>
  <si>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</si>
  <si>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</si>
  <si>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</si>
  <si>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0525250640</t>
  </si>
  <si>
    <t>0620000000</t>
  </si>
  <si>
    <t>0626220070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</si>
  <si>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</si>
  <si>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основное мероприятие: "Повышение уровня качества предоставления муниципальных услуг" 6.2</t>
  </si>
  <si>
    <t xml:space="preserve"> муниципального района </t>
  </si>
  <si>
    <t>от 28.10.2016 № 133</t>
  </si>
  <si>
    <t xml:space="preserve">  муниципального района </t>
  </si>
  <si>
    <t xml:space="preserve">  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</si>
</sst>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0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13" fillId="3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shrinkToFit="1"/>
    </xf>
    <xf numFmtId="4" fontId="11" fillId="2" borderId="1" xfId="0" applyNumberFormat="1" applyFont="1" applyFill="1" applyBorder="1" applyAlignment="1">
      <alignment horizontal="right" vertical="top" shrinkToFit="1"/>
    </xf>
    <xf numFmtId="4" fontId="13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7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5" fillId="0" borderId="1" xfId="0" applyFont="1" applyBorder="1"/>
    <xf numFmtId="49" fontId="15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right" vertical="top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13" fillId="2" borderId="1" xfId="0" applyFont="1" applyFill="1" applyBorder="1" applyAlignment="1">
      <alignment vertical="top" wrapText="1"/>
    </xf>
    <xf numFmtId="0" fontId="10" fillId="2" borderId="0" xfId="0" applyFont="1" applyFill="1" applyAlignment="1">
      <alignment vertical="top"/>
    </xf>
    <xf numFmtId="4" fontId="15" fillId="2" borderId="0" xfId="0" applyNumberFormat="1" applyFont="1" applyFill="1" applyAlignment="1">
      <alignment vertical="top"/>
    </xf>
    <xf numFmtId="0" fontId="15" fillId="2" borderId="0" xfId="0" applyFont="1" applyFill="1"/>
    <xf numFmtId="4" fontId="15" fillId="2" borderId="0" xfId="0" applyNumberFormat="1" applyFont="1" applyFill="1"/>
    <xf numFmtId="0" fontId="10" fillId="2" borderId="0" xfId="0" applyFont="1" applyFill="1"/>
    <xf numFmtId="49" fontId="14" fillId="2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3"/>
  <sheetViews>
    <sheetView view="pageBreakPreview" zoomScaleNormal="100" zoomScaleSheetLayoutView="100" workbookViewId="0">
      <selection activeCell="F5" sqref="F5"/>
    </sheetView>
  </sheetViews>
  <sheetFormatPr defaultRowHeight="15.75" outlineLevelRow="7" x14ac:dyDescent="0.25"/>
  <cols>
    <col min="1" max="1" width="66.42578125" style="92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8" x14ac:dyDescent="0.25">
      <c r="F1" s="76" t="s">
        <v>356</v>
      </c>
      <c r="G1" s="77"/>
    </row>
    <row r="2" spans="1:8" x14ac:dyDescent="0.25">
      <c r="F2" s="76" t="s">
        <v>353</v>
      </c>
      <c r="G2" s="74"/>
      <c r="H2" s="74"/>
    </row>
    <row r="3" spans="1:8" x14ac:dyDescent="0.25">
      <c r="F3" s="76" t="s">
        <v>461</v>
      </c>
      <c r="G3" s="74"/>
      <c r="H3" s="74"/>
    </row>
    <row r="4" spans="1:8" ht="15" customHeight="1" x14ac:dyDescent="0.25">
      <c r="F4" s="86" t="s">
        <v>462</v>
      </c>
    </row>
    <row r="5" spans="1:8" s="1" customFormat="1" ht="14.25" customHeight="1" x14ac:dyDescent="0.25">
      <c r="A5" s="52"/>
      <c r="B5" s="2"/>
      <c r="D5" s="32"/>
      <c r="E5" s="32"/>
      <c r="F5" s="76" t="s">
        <v>286</v>
      </c>
    </row>
    <row r="6" spans="1:8" s="1" customFormat="1" x14ac:dyDescent="0.25">
      <c r="A6" s="52"/>
      <c r="E6" s="79"/>
      <c r="F6" s="76" t="s">
        <v>353</v>
      </c>
    </row>
    <row r="7" spans="1:8" s="1" customFormat="1" x14ac:dyDescent="0.25">
      <c r="A7" s="52"/>
      <c r="B7" s="3"/>
      <c r="E7" s="79"/>
      <c r="F7" s="76" t="s">
        <v>354</v>
      </c>
    </row>
    <row r="8" spans="1:8" s="1" customFormat="1" x14ac:dyDescent="0.25">
      <c r="A8" s="52"/>
      <c r="B8" s="3"/>
      <c r="C8" s="4"/>
      <c r="D8" s="74"/>
      <c r="F8" s="76" t="s">
        <v>355</v>
      </c>
    </row>
    <row r="9" spans="1:8" s="1" customFormat="1" ht="12.75" customHeight="1" x14ac:dyDescent="0.25">
      <c r="A9" s="52"/>
      <c r="B9" s="3"/>
      <c r="C9" s="5"/>
      <c r="D9" s="5"/>
      <c r="E9" s="6"/>
      <c r="F9" s="22"/>
    </row>
    <row r="10" spans="1:8" s="1" customFormat="1" x14ac:dyDescent="0.25">
      <c r="A10" s="115" t="s">
        <v>372</v>
      </c>
      <c r="B10" s="115"/>
      <c r="C10" s="115"/>
      <c r="D10" s="115"/>
      <c r="E10" s="115"/>
      <c r="F10" s="115"/>
    </row>
    <row r="11" spans="1:8" s="1" customFormat="1" ht="30.75" customHeight="1" x14ac:dyDescent="0.25">
      <c r="A11" s="114" t="s">
        <v>266</v>
      </c>
      <c r="B11" s="114"/>
      <c r="C11" s="114"/>
      <c r="D11" s="114"/>
      <c r="E11" s="114"/>
      <c r="F11" s="114"/>
    </row>
    <row r="12" spans="1:8" s="1" customFormat="1" x14ac:dyDescent="0.25">
      <c r="A12" s="93"/>
      <c r="B12" s="7"/>
      <c r="C12" s="7"/>
      <c r="D12" s="7"/>
      <c r="E12" s="7"/>
      <c r="F12" s="72" t="s">
        <v>352</v>
      </c>
    </row>
    <row r="13" spans="1:8" x14ac:dyDescent="0.25">
      <c r="A13" s="94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7" t="s">
        <v>268</v>
      </c>
    </row>
    <row r="14" spans="1:8" s="12" customFormat="1" ht="31.5" x14ac:dyDescent="0.25">
      <c r="A14" s="10" t="s">
        <v>5</v>
      </c>
      <c r="B14" s="11" t="s">
        <v>6</v>
      </c>
      <c r="C14" s="11" t="s">
        <v>7</v>
      </c>
      <c r="D14" s="11" t="s">
        <v>182</v>
      </c>
      <c r="E14" s="11" t="s">
        <v>8</v>
      </c>
      <c r="F14" s="28">
        <f>F15+F40+F34</f>
        <v>25008.2</v>
      </c>
    </row>
    <row r="15" spans="1:8" outlineLevel="1" x14ac:dyDescent="0.25">
      <c r="A15" s="13" t="s">
        <v>9</v>
      </c>
      <c r="B15" s="14" t="s">
        <v>6</v>
      </c>
      <c r="C15" s="14" t="s">
        <v>10</v>
      </c>
      <c r="D15" s="14" t="s">
        <v>182</v>
      </c>
      <c r="E15" s="14" t="s">
        <v>8</v>
      </c>
      <c r="F15" s="26">
        <f>F16+F25</f>
        <v>4807.2</v>
      </c>
    </row>
    <row r="16" spans="1:8" ht="47.25" outlineLevel="2" x14ac:dyDescent="0.25">
      <c r="A16" s="13" t="s">
        <v>11</v>
      </c>
      <c r="B16" s="14" t="s">
        <v>6</v>
      </c>
      <c r="C16" s="14" t="s">
        <v>12</v>
      </c>
      <c r="D16" s="14" t="s">
        <v>182</v>
      </c>
      <c r="E16" s="14" t="s">
        <v>8</v>
      </c>
      <c r="F16" s="26">
        <f t="shared" ref="F16:F17" si="0">F17</f>
        <v>4388.2</v>
      </c>
    </row>
    <row r="17" spans="1:6" ht="31.5" outlineLevel="4" x14ac:dyDescent="0.25">
      <c r="A17" s="13" t="s">
        <v>201</v>
      </c>
      <c r="B17" s="14" t="s">
        <v>6</v>
      </c>
      <c r="C17" s="14" t="s">
        <v>12</v>
      </c>
      <c r="D17" s="14" t="s">
        <v>183</v>
      </c>
      <c r="E17" s="14" t="s">
        <v>8</v>
      </c>
      <c r="F17" s="26">
        <f t="shared" si="0"/>
        <v>4388.2</v>
      </c>
    </row>
    <row r="18" spans="1:6" ht="47.25" outlineLevel="5" x14ac:dyDescent="0.25">
      <c r="A18" s="13" t="s">
        <v>13</v>
      </c>
      <c r="B18" s="14" t="s">
        <v>6</v>
      </c>
      <c r="C18" s="14" t="s">
        <v>12</v>
      </c>
      <c r="D18" s="14" t="s">
        <v>184</v>
      </c>
      <c r="E18" s="14" t="s">
        <v>8</v>
      </c>
      <c r="F18" s="26">
        <f>F19+F21+F23</f>
        <v>4388.2</v>
      </c>
    </row>
    <row r="19" spans="1:6" ht="63" outlineLevel="6" x14ac:dyDescent="0.25">
      <c r="A19" s="13" t="s">
        <v>14</v>
      </c>
      <c r="B19" s="14" t="s">
        <v>6</v>
      </c>
      <c r="C19" s="14" t="s">
        <v>12</v>
      </c>
      <c r="D19" s="14" t="s">
        <v>184</v>
      </c>
      <c r="E19" s="14" t="s">
        <v>15</v>
      </c>
      <c r="F19" s="26">
        <f>F20</f>
        <v>4223.8</v>
      </c>
    </row>
    <row r="20" spans="1:6" ht="31.5" outlineLevel="7" x14ac:dyDescent="0.25">
      <c r="A20" s="13" t="s">
        <v>16</v>
      </c>
      <c r="B20" s="14" t="s">
        <v>6</v>
      </c>
      <c r="C20" s="14" t="s">
        <v>12</v>
      </c>
      <c r="D20" s="14" t="s">
        <v>184</v>
      </c>
      <c r="E20" s="14" t="s">
        <v>17</v>
      </c>
      <c r="F20" s="23">
        <v>4223.8</v>
      </c>
    </row>
    <row r="21" spans="1:6" ht="31.5" outlineLevel="6" x14ac:dyDescent="0.25">
      <c r="A21" s="13" t="s">
        <v>18</v>
      </c>
      <c r="B21" s="14" t="s">
        <v>6</v>
      </c>
      <c r="C21" s="14" t="s">
        <v>12</v>
      </c>
      <c r="D21" s="14" t="s">
        <v>184</v>
      </c>
      <c r="E21" s="14" t="s">
        <v>19</v>
      </c>
      <c r="F21" s="26">
        <f>F22</f>
        <v>162.4</v>
      </c>
    </row>
    <row r="22" spans="1:6" ht="31.5" outlineLevel="7" x14ac:dyDescent="0.25">
      <c r="A22" s="13" t="s">
        <v>20</v>
      </c>
      <c r="B22" s="14" t="s">
        <v>6</v>
      </c>
      <c r="C22" s="14" t="s">
        <v>12</v>
      </c>
      <c r="D22" s="14" t="s">
        <v>184</v>
      </c>
      <c r="E22" s="14" t="s">
        <v>21</v>
      </c>
      <c r="F22" s="24">
        <v>162.4</v>
      </c>
    </row>
    <row r="23" spans="1:6" outlineLevel="6" x14ac:dyDescent="0.25">
      <c r="A23" s="13" t="s">
        <v>22</v>
      </c>
      <c r="B23" s="14" t="s">
        <v>6</v>
      </c>
      <c r="C23" s="14" t="s">
        <v>12</v>
      </c>
      <c r="D23" s="14" t="s">
        <v>184</v>
      </c>
      <c r="E23" s="14" t="s">
        <v>23</v>
      </c>
      <c r="F23" s="26">
        <f>F24</f>
        <v>2</v>
      </c>
    </row>
    <row r="24" spans="1:6" outlineLevel="7" x14ac:dyDescent="0.25">
      <c r="A24" s="13" t="s">
        <v>24</v>
      </c>
      <c r="B24" s="14" t="s">
        <v>6</v>
      </c>
      <c r="C24" s="14" t="s">
        <v>12</v>
      </c>
      <c r="D24" s="14" t="s">
        <v>184</v>
      </c>
      <c r="E24" s="14" t="s">
        <v>25</v>
      </c>
      <c r="F24" s="24">
        <v>2</v>
      </c>
    </row>
    <row r="25" spans="1:6" outlineLevel="2" x14ac:dyDescent="0.25">
      <c r="A25" s="13" t="s">
        <v>26</v>
      </c>
      <c r="B25" s="14" t="s">
        <v>6</v>
      </c>
      <c r="C25" s="14" t="s">
        <v>27</v>
      </c>
      <c r="D25" s="14" t="s">
        <v>182</v>
      </c>
      <c r="E25" s="14" t="s">
        <v>8</v>
      </c>
      <c r="F25" s="26">
        <f t="shared" ref="F25:F26" si="1">F26</f>
        <v>419</v>
      </c>
    </row>
    <row r="26" spans="1:6" ht="47.25" outlineLevel="3" x14ac:dyDescent="0.25">
      <c r="A26" s="13" t="s">
        <v>438</v>
      </c>
      <c r="B26" s="14" t="s">
        <v>6</v>
      </c>
      <c r="C26" s="14" t="s">
        <v>27</v>
      </c>
      <c r="D26" s="14" t="s">
        <v>185</v>
      </c>
      <c r="E26" s="14" t="s">
        <v>8</v>
      </c>
      <c r="F26" s="26">
        <f t="shared" si="1"/>
        <v>419</v>
      </c>
    </row>
    <row r="27" spans="1:6" ht="31.5" outlineLevel="4" x14ac:dyDescent="0.25">
      <c r="A27" s="13" t="s">
        <v>439</v>
      </c>
      <c r="B27" s="14" t="s">
        <v>6</v>
      </c>
      <c r="C27" s="14" t="s">
        <v>27</v>
      </c>
      <c r="D27" s="14" t="s">
        <v>186</v>
      </c>
      <c r="E27" s="14" t="s">
        <v>8</v>
      </c>
      <c r="F27" s="26">
        <f>F28+F31</f>
        <v>419</v>
      </c>
    </row>
    <row r="28" spans="1:6" ht="31.5" outlineLevel="5" x14ac:dyDescent="0.25">
      <c r="A28" s="13" t="s">
        <v>28</v>
      </c>
      <c r="B28" s="14" t="s">
        <v>6</v>
      </c>
      <c r="C28" s="14" t="s">
        <v>27</v>
      </c>
      <c r="D28" s="14" t="s">
        <v>187</v>
      </c>
      <c r="E28" s="14" t="s">
        <v>8</v>
      </c>
      <c r="F28" s="26">
        <f t="shared" ref="F28:F29" si="2">F29</f>
        <v>395</v>
      </c>
    </row>
    <row r="29" spans="1:6" ht="31.5" outlineLevel="6" x14ac:dyDescent="0.25">
      <c r="A29" s="13" t="s">
        <v>18</v>
      </c>
      <c r="B29" s="14" t="s">
        <v>6</v>
      </c>
      <c r="C29" s="14" t="s">
        <v>27</v>
      </c>
      <c r="D29" s="14" t="s">
        <v>187</v>
      </c>
      <c r="E29" s="14" t="s">
        <v>19</v>
      </c>
      <c r="F29" s="26">
        <f t="shared" si="2"/>
        <v>395</v>
      </c>
    </row>
    <row r="30" spans="1:6" ht="31.5" outlineLevel="7" x14ac:dyDescent="0.25">
      <c r="A30" s="13" t="s">
        <v>20</v>
      </c>
      <c r="B30" s="14" t="s">
        <v>6</v>
      </c>
      <c r="C30" s="14" t="s">
        <v>27</v>
      </c>
      <c r="D30" s="14" t="s">
        <v>187</v>
      </c>
      <c r="E30" s="14" t="s">
        <v>21</v>
      </c>
      <c r="F30" s="24">
        <v>395</v>
      </c>
    </row>
    <row r="31" spans="1:6" outlineLevel="5" x14ac:dyDescent="0.25">
      <c r="A31" s="13" t="s">
        <v>29</v>
      </c>
      <c r="B31" s="14" t="s">
        <v>6</v>
      </c>
      <c r="C31" s="14" t="s">
        <v>27</v>
      </c>
      <c r="D31" s="14" t="s">
        <v>188</v>
      </c>
      <c r="E31" s="14" t="s">
        <v>8</v>
      </c>
      <c r="F31" s="26">
        <f t="shared" ref="F31:F32" si="3">F32</f>
        <v>24</v>
      </c>
    </row>
    <row r="32" spans="1:6" ht="31.5" outlineLevel="6" x14ac:dyDescent="0.25">
      <c r="A32" s="13" t="s">
        <v>18</v>
      </c>
      <c r="B32" s="14" t="s">
        <v>6</v>
      </c>
      <c r="C32" s="14" t="s">
        <v>27</v>
      </c>
      <c r="D32" s="14" t="s">
        <v>188</v>
      </c>
      <c r="E32" s="14" t="s">
        <v>19</v>
      </c>
      <c r="F32" s="26">
        <f t="shared" si="3"/>
        <v>24</v>
      </c>
    </row>
    <row r="33" spans="1:6" ht="31.5" outlineLevel="7" x14ac:dyDescent="0.25">
      <c r="A33" s="13" t="s">
        <v>20</v>
      </c>
      <c r="B33" s="14" t="s">
        <v>6</v>
      </c>
      <c r="C33" s="14" t="s">
        <v>27</v>
      </c>
      <c r="D33" s="14" t="s">
        <v>188</v>
      </c>
      <c r="E33" s="14" t="s">
        <v>21</v>
      </c>
      <c r="F33" s="24">
        <v>24</v>
      </c>
    </row>
    <row r="34" spans="1:6" outlineLevel="7" x14ac:dyDescent="0.25">
      <c r="A34" s="13" t="s">
        <v>174</v>
      </c>
      <c r="B34" s="14" t="s">
        <v>6</v>
      </c>
      <c r="C34" s="14" t="s">
        <v>30</v>
      </c>
      <c r="D34" s="14" t="s">
        <v>182</v>
      </c>
      <c r="E34" s="14" t="s">
        <v>8</v>
      </c>
      <c r="F34" s="26">
        <f t="shared" ref="F34:F38" si="4">F35</f>
        <v>1160</v>
      </c>
    </row>
    <row r="35" spans="1:6" outlineLevel="7" x14ac:dyDescent="0.25">
      <c r="A35" s="13" t="s">
        <v>175</v>
      </c>
      <c r="B35" s="14" t="s">
        <v>6</v>
      </c>
      <c r="C35" s="14" t="s">
        <v>176</v>
      </c>
      <c r="D35" s="14" t="s">
        <v>182</v>
      </c>
      <c r="E35" s="14" t="s">
        <v>8</v>
      </c>
      <c r="F35" s="26">
        <f t="shared" si="4"/>
        <v>1160</v>
      </c>
    </row>
    <row r="36" spans="1:6" ht="31.5" outlineLevel="7" x14ac:dyDescent="0.25">
      <c r="A36" s="13" t="s">
        <v>201</v>
      </c>
      <c r="B36" s="14" t="s">
        <v>6</v>
      </c>
      <c r="C36" s="14" t="s">
        <v>176</v>
      </c>
      <c r="D36" s="14" t="s">
        <v>183</v>
      </c>
      <c r="E36" s="14" t="s">
        <v>8</v>
      </c>
      <c r="F36" s="26">
        <f>F37</f>
        <v>1160</v>
      </c>
    </row>
    <row r="37" spans="1:6" ht="63" outlineLevel="7" x14ac:dyDescent="0.25">
      <c r="A37" s="95" t="s">
        <v>202</v>
      </c>
      <c r="B37" s="14" t="s">
        <v>6</v>
      </c>
      <c r="C37" s="14" t="s">
        <v>176</v>
      </c>
      <c r="D37" s="63">
        <v>9909151180</v>
      </c>
      <c r="E37" s="14" t="s">
        <v>8</v>
      </c>
      <c r="F37" s="26">
        <f t="shared" si="4"/>
        <v>1160</v>
      </c>
    </row>
    <row r="38" spans="1:6" outlineLevel="7" x14ac:dyDescent="0.25">
      <c r="A38" s="13" t="s">
        <v>31</v>
      </c>
      <c r="B38" s="14" t="s">
        <v>6</v>
      </c>
      <c r="C38" s="14" t="s">
        <v>176</v>
      </c>
      <c r="D38" s="64">
        <v>9909151180</v>
      </c>
      <c r="E38" s="14" t="s">
        <v>32</v>
      </c>
      <c r="F38" s="26">
        <f t="shared" si="4"/>
        <v>1160</v>
      </c>
    </row>
    <row r="39" spans="1:6" outlineLevel="7" x14ac:dyDescent="0.25">
      <c r="A39" s="13" t="s">
        <v>177</v>
      </c>
      <c r="B39" s="14" t="s">
        <v>6</v>
      </c>
      <c r="C39" s="14" t="s">
        <v>176</v>
      </c>
      <c r="D39" s="64">
        <v>9909151180</v>
      </c>
      <c r="E39" s="14" t="s">
        <v>178</v>
      </c>
      <c r="F39" s="24">
        <v>1160</v>
      </c>
    </row>
    <row r="40" spans="1:6" ht="47.25" outlineLevel="1" x14ac:dyDescent="0.25">
      <c r="A40" s="13" t="s">
        <v>33</v>
      </c>
      <c r="B40" s="14" t="s">
        <v>6</v>
      </c>
      <c r="C40" s="14" t="s">
        <v>34</v>
      </c>
      <c r="D40" s="14" t="s">
        <v>182</v>
      </c>
      <c r="E40" s="14" t="s">
        <v>8</v>
      </c>
      <c r="F40" s="26">
        <f t="shared" ref="F40:F41" si="5">F41</f>
        <v>19041</v>
      </c>
    </row>
    <row r="41" spans="1:6" ht="47.25" outlineLevel="2" x14ac:dyDescent="0.25">
      <c r="A41" s="13" t="s">
        <v>35</v>
      </c>
      <c r="B41" s="14" t="s">
        <v>6</v>
      </c>
      <c r="C41" s="14" t="s">
        <v>36</v>
      </c>
      <c r="D41" s="14" t="s">
        <v>182</v>
      </c>
      <c r="E41" s="14" t="s">
        <v>8</v>
      </c>
      <c r="F41" s="26">
        <f t="shared" si="5"/>
        <v>19041</v>
      </c>
    </row>
    <row r="42" spans="1:6" ht="31.5" outlineLevel="3" x14ac:dyDescent="0.25">
      <c r="A42" s="13" t="s">
        <v>423</v>
      </c>
      <c r="B42" s="14" t="s">
        <v>6</v>
      </c>
      <c r="C42" s="14" t="s">
        <v>36</v>
      </c>
      <c r="D42" s="14" t="s">
        <v>189</v>
      </c>
      <c r="E42" s="14" t="s">
        <v>8</v>
      </c>
      <c r="F42" s="26">
        <f>F43+F46</f>
        <v>19041</v>
      </c>
    </row>
    <row r="43" spans="1:6" ht="47.25" outlineLevel="5" x14ac:dyDescent="0.25">
      <c r="A43" s="13" t="s">
        <v>37</v>
      </c>
      <c r="B43" s="14" t="s">
        <v>6</v>
      </c>
      <c r="C43" s="14" t="s">
        <v>36</v>
      </c>
      <c r="D43" s="65" t="s">
        <v>190</v>
      </c>
      <c r="E43" s="14" t="s">
        <v>8</v>
      </c>
      <c r="F43" s="26">
        <f t="shared" ref="F43:F44" si="6">F44</f>
        <v>5453</v>
      </c>
    </row>
    <row r="44" spans="1:6" outlineLevel="6" x14ac:dyDescent="0.25">
      <c r="A44" s="13" t="s">
        <v>31</v>
      </c>
      <c r="B44" s="14" t="s">
        <v>6</v>
      </c>
      <c r="C44" s="14" t="s">
        <v>36</v>
      </c>
      <c r="D44" s="65" t="s">
        <v>190</v>
      </c>
      <c r="E44" s="14" t="s">
        <v>32</v>
      </c>
      <c r="F44" s="26">
        <f t="shared" si="6"/>
        <v>5453</v>
      </c>
    </row>
    <row r="45" spans="1:6" outlineLevel="7" x14ac:dyDescent="0.25">
      <c r="A45" s="13" t="s">
        <v>38</v>
      </c>
      <c r="B45" s="14" t="s">
        <v>6</v>
      </c>
      <c r="C45" s="14" t="s">
        <v>36</v>
      </c>
      <c r="D45" s="65" t="s">
        <v>190</v>
      </c>
      <c r="E45" s="14" t="s">
        <v>39</v>
      </c>
      <c r="F45" s="24">
        <v>5453</v>
      </c>
    </row>
    <row r="46" spans="1:6" ht="78.75" outlineLevel="7" x14ac:dyDescent="0.25">
      <c r="A46" s="13" t="s">
        <v>400</v>
      </c>
      <c r="B46" s="14" t="s">
        <v>6</v>
      </c>
      <c r="C46" s="14" t="s">
        <v>36</v>
      </c>
      <c r="D46" s="14" t="s">
        <v>401</v>
      </c>
      <c r="E46" s="14" t="s">
        <v>8</v>
      </c>
      <c r="F46" s="24">
        <f>F47</f>
        <v>13588</v>
      </c>
    </row>
    <row r="47" spans="1:6" outlineLevel="7" x14ac:dyDescent="0.25">
      <c r="A47" s="13" t="s">
        <v>31</v>
      </c>
      <c r="B47" s="14" t="s">
        <v>6</v>
      </c>
      <c r="C47" s="14" t="s">
        <v>36</v>
      </c>
      <c r="D47" s="14" t="s">
        <v>401</v>
      </c>
      <c r="E47" s="14" t="s">
        <v>32</v>
      </c>
      <c r="F47" s="24">
        <f>F48</f>
        <v>13588</v>
      </c>
    </row>
    <row r="48" spans="1:6" outlineLevel="7" x14ac:dyDescent="0.25">
      <c r="A48" s="13" t="s">
        <v>38</v>
      </c>
      <c r="B48" s="14" t="s">
        <v>6</v>
      </c>
      <c r="C48" s="14" t="s">
        <v>36</v>
      </c>
      <c r="D48" s="14" t="s">
        <v>401</v>
      </c>
      <c r="E48" s="14" t="s">
        <v>39</v>
      </c>
      <c r="F48" s="24">
        <v>13588</v>
      </c>
    </row>
    <row r="49" spans="1:6" s="12" customFormat="1" ht="31.5" x14ac:dyDescent="0.25">
      <c r="A49" s="10" t="s">
        <v>40</v>
      </c>
      <c r="B49" s="11" t="s">
        <v>41</v>
      </c>
      <c r="C49" s="11" t="s">
        <v>7</v>
      </c>
      <c r="D49" s="11" t="s">
        <v>182</v>
      </c>
      <c r="E49" s="11" t="s">
        <v>8</v>
      </c>
      <c r="F49" s="28">
        <f>F50+F152+F203+F233+F246+F252+F269+F290+F158</f>
        <v>123473</v>
      </c>
    </row>
    <row r="50" spans="1:6" outlineLevel="1" x14ac:dyDescent="0.25">
      <c r="A50" s="13" t="s">
        <v>9</v>
      </c>
      <c r="B50" s="14" t="s">
        <v>41</v>
      </c>
      <c r="C50" s="14" t="s">
        <v>10</v>
      </c>
      <c r="D50" s="14" t="s">
        <v>182</v>
      </c>
      <c r="E50" s="14" t="s">
        <v>8</v>
      </c>
      <c r="F50" s="26">
        <f>F51+F56+F68+F83+F78+F63+F73</f>
        <v>52096.19</v>
      </c>
    </row>
    <row r="51" spans="1:6" ht="31.5" outlineLevel="2" x14ac:dyDescent="0.25">
      <c r="A51" s="13" t="s">
        <v>42</v>
      </c>
      <c r="B51" s="14" t="s">
        <v>41</v>
      </c>
      <c r="C51" s="14" t="s">
        <v>43</v>
      </c>
      <c r="D51" s="14" t="s">
        <v>182</v>
      </c>
      <c r="E51" s="14" t="s">
        <v>8</v>
      </c>
      <c r="F51" s="26">
        <f t="shared" ref="F51:F53" si="7">F52</f>
        <v>1740</v>
      </c>
    </row>
    <row r="52" spans="1:6" ht="31.5" outlineLevel="3" x14ac:dyDescent="0.25">
      <c r="A52" s="13" t="s">
        <v>201</v>
      </c>
      <c r="B52" s="14" t="s">
        <v>41</v>
      </c>
      <c r="C52" s="14" t="s">
        <v>43</v>
      </c>
      <c r="D52" s="14" t="s">
        <v>183</v>
      </c>
      <c r="E52" s="14" t="s">
        <v>8</v>
      </c>
      <c r="F52" s="26">
        <f t="shared" si="7"/>
        <v>1740</v>
      </c>
    </row>
    <row r="53" spans="1:6" outlineLevel="5" x14ac:dyDescent="0.25">
      <c r="A53" s="13" t="s">
        <v>44</v>
      </c>
      <c r="B53" s="14" t="s">
        <v>41</v>
      </c>
      <c r="C53" s="14" t="s">
        <v>43</v>
      </c>
      <c r="D53" s="14" t="s">
        <v>191</v>
      </c>
      <c r="E53" s="14" t="s">
        <v>8</v>
      </c>
      <c r="F53" s="26">
        <f t="shared" si="7"/>
        <v>1740</v>
      </c>
    </row>
    <row r="54" spans="1:6" ht="63" outlineLevel="6" x14ac:dyDescent="0.25">
      <c r="A54" s="13" t="s">
        <v>14</v>
      </c>
      <c r="B54" s="14" t="s">
        <v>41</v>
      </c>
      <c r="C54" s="14" t="s">
        <v>43</v>
      </c>
      <c r="D54" s="14" t="s">
        <v>191</v>
      </c>
      <c r="E54" s="14" t="s">
        <v>15</v>
      </c>
      <c r="F54" s="26">
        <f>F55</f>
        <v>1740</v>
      </c>
    </row>
    <row r="55" spans="1:6" ht="31.5" outlineLevel="7" x14ac:dyDescent="0.25">
      <c r="A55" s="13" t="s">
        <v>16</v>
      </c>
      <c r="B55" s="14" t="s">
        <v>41</v>
      </c>
      <c r="C55" s="14" t="s">
        <v>43</v>
      </c>
      <c r="D55" s="14" t="s">
        <v>191</v>
      </c>
      <c r="E55" s="14" t="s">
        <v>17</v>
      </c>
      <c r="F55" s="24">
        <v>1740</v>
      </c>
    </row>
    <row r="56" spans="1:6" ht="47.25" outlineLevel="2" x14ac:dyDescent="0.25">
      <c r="A56" s="13" t="s">
        <v>45</v>
      </c>
      <c r="B56" s="14" t="s">
        <v>41</v>
      </c>
      <c r="C56" s="14" t="s">
        <v>46</v>
      </c>
      <c r="D56" s="14" t="s">
        <v>182</v>
      </c>
      <c r="E56" s="14" t="s">
        <v>8</v>
      </c>
      <c r="F56" s="26">
        <f t="shared" ref="F56:F57" si="8">F57</f>
        <v>10734.96</v>
      </c>
    </row>
    <row r="57" spans="1:6" ht="31.5" outlineLevel="3" x14ac:dyDescent="0.25">
      <c r="A57" s="13" t="s">
        <v>201</v>
      </c>
      <c r="B57" s="14" t="s">
        <v>41</v>
      </c>
      <c r="C57" s="14" t="s">
        <v>46</v>
      </c>
      <c r="D57" s="14" t="s">
        <v>183</v>
      </c>
      <c r="E57" s="14" t="s">
        <v>8</v>
      </c>
      <c r="F57" s="26">
        <f t="shared" si="8"/>
        <v>10734.96</v>
      </c>
    </row>
    <row r="58" spans="1:6" ht="47.25" outlineLevel="5" x14ac:dyDescent="0.25">
      <c r="A58" s="13" t="s">
        <v>13</v>
      </c>
      <c r="B58" s="14" t="s">
        <v>41</v>
      </c>
      <c r="C58" s="14" t="s">
        <v>46</v>
      </c>
      <c r="D58" s="14" t="s">
        <v>184</v>
      </c>
      <c r="E58" s="14" t="s">
        <v>8</v>
      </c>
      <c r="F58" s="26">
        <f>F59+F61</f>
        <v>10734.96</v>
      </c>
    </row>
    <row r="59" spans="1:6" ht="63" outlineLevel="6" x14ac:dyDescent="0.25">
      <c r="A59" s="13" t="s">
        <v>14</v>
      </c>
      <c r="B59" s="14" t="s">
        <v>41</v>
      </c>
      <c r="C59" s="14" t="s">
        <v>46</v>
      </c>
      <c r="D59" s="14" t="s">
        <v>184</v>
      </c>
      <c r="E59" s="14" t="s">
        <v>15</v>
      </c>
      <c r="F59" s="26">
        <f>F60</f>
        <v>10720.96</v>
      </c>
    </row>
    <row r="60" spans="1:6" ht="31.5" outlineLevel="7" x14ac:dyDescent="0.25">
      <c r="A60" s="13" t="s">
        <v>16</v>
      </c>
      <c r="B60" s="14" t="s">
        <v>41</v>
      </c>
      <c r="C60" s="14" t="s">
        <v>46</v>
      </c>
      <c r="D60" s="14" t="s">
        <v>184</v>
      </c>
      <c r="E60" s="14" t="s">
        <v>17</v>
      </c>
      <c r="F60" s="24">
        <v>10720.96</v>
      </c>
    </row>
    <row r="61" spans="1:6" ht="31.5" outlineLevel="6" x14ac:dyDescent="0.25">
      <c r="A61" s="13" t="s">
        <v>18</v>
      </c>
      <c r="B61" s="14" t="s">
        <v>41</v>
      </c>
      <c r="C61" s="14" t="s">
        <v>46</v>
      </c>
      <c r="D61" s="14" t="s">
        <v>184</v>
      </c>
      <c r="E61" s="14" t="s">
        <v>19</v>
      </c>
      <c r="F61" s="26">
        <f>F62</f>
        <v>14</v>
      </c>
    </row>
    <row r="62" spans="1:6" ht="31.5" outlineLevel="7" x14ac:dyDescent="0.25">
      <c r="A62" s="13" t="s">
        <v>20</v>
      </c>
      <c r="B62" s="14" t="s">
        <v>41</v>
      </c>
      <c r="C62" s="14" t="s">
        <v>46</v>
      </c>
      <c r="D62" s="14" t="s">
        <v>184</v>
      </c>
      <c r="E62" s="14" t="s">
        <v>21</v>
      </c>
      <c r="F62" s="24">
        <v>14</v>
      </c>
    </row>
    <row r="63" spans="1:6" outlineLevel="7" x14ac:dyDescent="0.25">
      <c r="A63" s="13" t="s">
        <v>179</v>
      </c>
      <c r="B63" s="14" t="s">
        <v>41</v>
      </c>
      <c r="C63" s="14" t="s">
        <v>180</v>
      </c>
      <c r="D63" s="14" t="s">
        <v>182</v>
      </c>
      <c r="E63" s="14" t="s">
        <v>8</v>
      </c>
      <c r="F63" s="26">
        <f t="shared" ref="F63:F66" si="9">F64</f>
        <v>84.5</v>
      </c>
    </row>
    <row r="64" spans="1:6" ht="31.5" outlineLevel="7" x14ac:dyDescent="0.25">
      <c r="A64" s="13" t="s">
        <v>201</v>
      </c>
      <c r="B64" s="14" t="s">
        <v>41</v>
      </c>
      <c r="C64" s="14" t="s">
        <v>180</v>
      </c>
      <c r="D64" s="14" t="s">
        <v>183</v>
      </c>
      <c r="E64" s="14" t="s">
        <v>8</v>
      </c>
      <c r="F64" s="26">
        <f>F65</f>
        <v>84.5</v>
      </c>
    </row>
    <row r="65" spans="1:6" ht="63" outlineLevel="7" x14ac:dyDescent="0.25">
      <c r="A65" s="96" t="s">
        <v>181</v>
      </c>
      <c r="B65" s="14" t="s">
        <v>41</v>
      </c>
      <c r="C65" s="14" t="s">
        <v>180</v>
      </c>
      <c r="D65" s="14" t="s">
        <v>192</v>
      </c>
      <c r="E65" s="14" t="s">
        <v>8</v>
      </c>
      <c r="F65" s="26">
        <f t="shared" si="9"/>
        <v>84.5</v>
      </c>
    </row>
    <row r="66" spans="1:6" ht="31.5" outlineLevel="7" x14ac:dyDescent="0.25">
      <c r="A66" s="13" t="s">
        <v>18</v>
      </c>
      <c r="B66" s="14" t="s">
        <v>41</v>
      </c>
      <c r="C66" s="14" t="s">
        <v>180</v>
      </c>
      <c r="D66" s="14" t="s">
        <v>192</v>
      </c>
      <c r="E66" s="14" t="s">
        <v>19</v>
      </c>
      <c r="F66" s="26">
        <f t="shared" si="9"/>
        <v>84.5</v>
      </c>
    </row>
    <row r="67" spans="1:6" ht="31.5" outlineLevel="7" x14ac:dyDescent="0.25">
      <c r="A67" s="13" t="s">
        <v>20</v>
      </c>
      <c r="B67" s="14" t="s">
        <v>41</v>
      </c>
      <c r="C67" s="14" t="s">
        <v>180</v>
      </c>
      <c r="D67" s="14" t="s">
        <v>192</v>
      </c>
      <c r="E67" s="14" t="s">
        <v>21</v>
      </c>
      <c r="F67" s="24">
        <v>84.5</v>
      </c>
    </row>
    <row r="68" spans="1:6" ht="47.25" outlineLevel="2" x14ac:dyDescent="0.25">
      <c r="A68" s="13" t="s">
        <v>11</v>
      </c>
      <c r="B68" s="14" t="s">
        <v>41</v>
      </c>
      <c r="C68" s="14" t="s">
        <v>12</v>
      </c>
      <c r="D68" s="14" t="s">
        <v>182</v>
      </c>
      <c r="E68" s="14" t="s">
        <v>8</v>
      </c>
      <c r="F68" s="26">
        <f t="shared" ref="F68:F71" si="10">F69</f>
        <v>523</v>
      </c>
    </row>
    <row r="69" spans="1:6" ht="31.5" outlineLevel="4" x14ac:dyDescent="0.25">
      <c r="A69" s="13" t="s">
        <v>201</v>
      </c>
      <c r="B69" s="14" t="s">
        <v>41</v>
      </c>
      <c r="C69" s="14" t="s">
        <v>12</v>
      </c>
      <c r="D69" s="14" t="s">
        <v>183</v>
      </c>
      <c r="E69" s="14" t="s">
        <v>8</v>
      </c>
      <c r="F69" s="26">
        <f t="shared" si="10"/>
        <v>523</v>
      </c>
    </row>
    <row r="70" spans="1:6" ht="31.5" outlineLevel="5" x14ac:dyDescent="0.25">
      <c r="A70" s="13" t="s">
        <v>47</v>
      </c>
      <c r="B70" s="14" t="s">
        <v>41</v>
      </c>
      <c r="C70" s="14" t="s">
        <v>12</v>
      </c>
      <c r="D70" s="14" t="s">
        <v>193</v>
      </c>
      <c r="E70" s="14" t="s">
        <v>8</v>
      </c>
      <c r="F70" s="26">
        <f t="shared" si="10"/>
        <v>523</v>
      </c>
    </row>
    <row r="71" spans="1:6" ht="63" outlineLevel="6" x14ac:dyDescent="0.25">
      <c r="A71" s="13" t="s">
        <v>14</v>
      </c>
      <c r="B71" s="14" t="s">
        <v>41</v>
      </c>
      <c r="C71" s="14" t="s">
        <v>12</v>
      </c>
      <c r="D71" s="14" t="s">
        <v>193</v>
      </c>
      <c r="E71" s="14" t="s">
        <v>15</v>
      </c>
      <c r="F71" s="26">
        <f t="shared" si="10"/>
        <v>523</v>
      </c>
    </row>
    <row r="72" spans="1:6" ht="31.5" outlineLevel="7" x14ac:dyDescent="0.25">
      <c r="A72" s="13" t="s">
        <v>16</v>
      </c>
      <c r="B72" s="14" t="s">
        <v>41</v>
      </c>
      <c r="C72" s="14" t="s">
        <v>12</v>
      </c>
      <c r="D72" s="14" t="s">
        <v>193</v>
      </c>
      <c r="E72" s="14" t="s">
        <v>17</v>
      </c>
      <c r="F72" s="24">
        <v>523</v>
      </c>
    </row>
    <row r="73" spans="1:6" outlineLevel="7" x14ac:dyDescent="0.25">
      <c r="A73" s="13" t="s">
        <v>373</v>
      </c>
      <c r="B73" s="14" t="s">
        <v>41</v>
      </c>
      <c r="C73" s="14" t="s">
        <v>374</v>
      </c>
      <c r="D73" s="14" t="s">
        <v>182</v>
      </c>
      <c r="E73" s="14" t="s">
        <v>8</v>
      </c>
      <c r="F73" s="24">
        <f>F74</f>
        <v>411.06</v>
      </c>
    </row>
    <row r="74" spans="1:6" ht="31.5" outlineLevel="7" x14ac:dyDescent="0.25">
      <c r="A74" s="13" t="s">
        <v>201</v>
      </c>
      <c r="B74" s="14" t="s">
        <v>41</v>
      </c>
      <c r="C74" s="14" t="s">
        <v>374</v>
      </c>
      <c r="D74" s="14" t="s">
        <v>183</v>
      </c>
      <c r="E74" s="14" t="s">
        <v>8</v>
      </c>
      <c r="F74" s="24">
        <f>F75</f>
        <v>411.06</v>
      </c>
    </row>
    <row r="75" spans="1:6" ht="31.5" outlineLevel="7" x14ac:dyDescent="0.25">
      <c r="A75" s="13" t="s">
        <v>375</v>
      </c>
      <c r="B75" s="14" t="s">
        <v>41</v>
      </c>
      <c r="C75" s="14" t="s">
        <v>374</v>
      </c>
      <c r="D75" s="14" t="s">
        <v>376</v>
      </c>
      <c r="E75" s="14" t="s">
        <v>8</v>
      </c>
      <c r="F75" s="24">
        <f>F76</f>
        <v>411.06</v>
      </c>
    </row>
    <row r="76" spans="1:6" outlineLevel="7" x14ac:dyDescent="0.25">
      <c r="A76" s="13" t="s">
        <v>22</v>
      </c>
      <c r="B76" s="14" t="s">
        <v>41</v>
      </c>
      <c r="C76" s="14" t="s">
        <v>374</v>
      </c>
      <c r="D76" s="14" t="s">
        <v>376</v>
      </c>
      <c r="E76" s="14" t="s">
        <v>23</v>
      </c>
      <c r="F76" s="24">
        <f>F77</f>
        <v>411.06</v>
      </c>
    </row>
    <row r="77" spans="1:6" outlineLevel="7" x14ac:dyDescent="0.25">
      <c r="A77" s="13" t="s">
        <v>396</v>
      </c>
      <c r="B77" s="14" t="s">
        <v>41</v>
      </c>
      <c r="C77" s="14" t="s">
        <v>374</v>
      </c>
      <c r="D77" s="14" t="s">
        <v>376</v>
      </c>
      <c r="E77" s="14" t="s">
        <v>395</v>
      </c>
      <c r="F77" s="24">
        <v>411.06</v>
      </c>
    </row>
    <row r="78" spans="1:6" outlineLevel="7" x14ac:dyDescent="0.25">
      <c r="A78" s="13" t="s">
        <v>48</v>
      </c>
      <c r="B78" s="14" t="s">
        <v>41</v>
      </c>
      <c r="C78" s="14" t="s">
        <v>49</v>
      </c>
      <c r="D78" s="14" t="s">
        <v>182</v>
      </c>
      <c r="E78" s="14" t="s">
        <v>8</v>
      </c>
      <c r="F78" s="26">
        <f t="shared" ref="F78:F80" si="11">F79</f>
        <v>437.76</v>
      </c>
    </row>
    <row r="79" spans="1:6" ht="31.5" outlineLevel="7" x14ac:dyDescent="0.25">
      <c r="A79" s="13" t="s">
        <v>201</v>
      </c>
      <c r="B79" s="14" t="s">
        <v>41</v>
      </c>
      <c r="C79" s="14" t="s">
        <v>49</v>
      </c>
      <c r="D79" s="14" t="s">
        <v>183</v>
      </c>
      <c r="E79" s="14" t="s">
        <v>8</v>
      </c>
      <c r="F79" s="26">
        <f t="shared" si="11"/>
        <v>437.76</v>
      </c>
    </row>
    <row r="80" spans="1:6" ht="31.5" outlineLevel="7" x14ac:dyDescent="0.25">
      <c r="A80" s="13" t="s">
        <v>203</v>
      </c>
      <c r="B80" s="14" t="s">
        <v>41</v>
      </c>
      <c r="C80" s="14" t="s">
        <v>49</v>
      </c>
      <c r="D80" s="14" t="s">
        <v>194</v>
      </c>
      <c r="E80" s="14" t="s">
        <v>8</v>
      </c>
      <c r="F80" s="26">
        <f t="shared" si="11"/>
        <v>437.76</v>
      </c>
    </row>
    <row r="81" spans="1:6" outlineLevel="7" x14ac:dyDescent="0.25">
      <c r="A81" s="13" t="s">
        <v>22</v>
      </c>
      <c r="B81" s="14" t="s">
        <v>41</v>
      </c>
      <c r="C81" s="14" t="s">
        <v>49</v>
      </c>
      <c r="D81" s="14" t="s">
        <v>194</v>
      </c>
      <c r="E81" s="14" t="s">
        <v>23</v>
      </c>
      <c r="F81" s="26">
        <f>F82</f>
        <v>437.76</v>
      </c>
    </row>
    <row r="82" spans="1:6" outlineLevel="7" x14ac:dyDescent="0.25">
      <c r="A82" s="13" t="s">
        <v>50</v>
      </c>
      <c r="B82" s="14" t="s">
        <v>41</v>
      </c>
      <c r="C82" s="14" t="s">
        <v>49</v>
      </c>
      <c r="D82" s="14" t="s">
        <v>194</v>
      </c>
      <c r="E82" s="14" t="s">
        <v>51</v>
      </c>
      <c r="F82" s="24">
        <v>437.76</v>
      </c>
    </row>
    <row r="83" spans="1:6" outlineLevel="2" x14ac:dyDescent="0.25">
      <c r="A83" s="13" t="s">
        <v>26</v>
      </c>
      <c r="B83" s="14" t="s">
        <v>41</v>
      </c>
      <c r="C83" s="14" t="s">
        <v>27</v>
      </c>
      <c r="D83" s="14" t="s">
        <v>182</v>
      </c>
      <c r="E83" s="14" t="s">
        <v>8</v>
      </c>
      <c r="F83" s="26">
        <f>F84+F127+F111</f>
        <v>38164.910000000003</v>
      </c>
    </row>
    <row r="84" spans="1:6" ht="47.25" outlineLevel="3" x14ac:dyDescent="0.25">
      <c r="A84" s="13" t="s">
        <v>438</v>
      </c>
      <c r="B84" s="14" t="s">
        <v>41</v>
      </c>
      <c r="C84" s="14" t="s">
        <v>27</v>
      </c>
      <c r="D84" s="14" t="s">
        <v>185</v>
      </c>
      <c r="E84" s="14" t="s">
        <v>8</v>
      </c>
      <c r="F84" s="26">
        <f>F85+F99+F104+F92</f>
        <v>15289.380000000001</v>
      </c>
    </row>
    <row r="85" spans="1:6" ht="31.5" outlineLevel="4" x14ac:dyDescent="0.25">
      <c r="A85" s="13" t="s">
        <v>439</v>
      </c>
      <c r="B85" s="14" t="s">
        <v>41</v>
      </c>
      <c r="C85" s="14" t="s">
        <v>27</v>
      </c>
      <c r="D85" s="14" t="s">
        <v>195</v>
      </c>
      <c r="E85" s="14" t="s">
        <v>8</v>
      </c>
      <c r="F85" s="26">
        <f>F86+F89</f>
        <v>398.95</v>
      </c>
    </row>
    <row r="86" spans="1:6" ht="31.5" outlineLevel="5" x14ac:dyDescent="0.25">
      <c r="A86" s="13" t="s">
        <v>28</v>
      </c>
      <c r="B86" s="14" t="s">
        <v>41</v>
      </c>
      <c r="C86" s="14" t="s">
        <v>27</v>
      </c>
      <c r="D86" s="14" t="s">
        <v>187</v>
      </c>
      <c r="E86" s="14" t="s">
        <v>8</v>
      </c>
      <c r="F86" s="26">
        <f t="shared" ref="F86:F87" si="12">F87</f>
        <v>218.95</v>
      </c>
    </row>
    <row r="87" spans="1:6" ht="31.5" outlineLevel="6" x14ac:dyDescent="0.25">
      <c r="A87" s="13" t="s">
        <v>18</v>
      </c>
      <c r="B87" s="14" t="s">
        <v>41</v>
      </c>
      <c r="C87" s="14" t="s">
        <v>27</v>
      </c>
      <c r="D87" s="14" t="s">
        <v>187</v>
      </c>
      <c r="E87" s="14" t="s">
        <v>19</v>
      </c>
      <c r="F87" s="26">
        <f t="shared" si="12"/>
        <v>218.95</v>
      </c>
    </row>
    <row r="88" spans="1:6" ht="31.5" outlineLevel="7" x14ac:dyDescent="0.25">
      <c r="A88" s="13" t="s">
        <v>20</v>
      </c>
      <c r="B88" s="14" t="s">
        <v>41</v>
      </c>
      <c r="C88" s="14" t="s">
        <v>27</v>
      </c>
      <c r="D88" s="14" t="s">
        <v>187</v>
      </c>
      <c r="E88" s="14" t="s">
        <v>21</v>
      </c>
      <c r="F88" s="24">
        <f>495-416.05+140</f>
        <v>218.95</v>
      </c>
    </row>
    <row r="89" spans="1:6" outlineLevel="7" x14ac:dyDescent="0.25">
      <c r="A89" s="13" t="s">
        <v>29</v>
      </c>
      <c r="B89" s="14" t="s">
        <v>41</v>
      </c>
      <c r="C89" s="14" t="s">
        <v>27</v>
      </c>
      <c r="D89" s="14" t="s">
        <v>188</v>
      </c>
      <c r="E89" s="14" t="s">
        <v>8</v>
      </c>
      <c r="F89" s="26">
        <f t="shared" ref="F89:F90" si="13">F90</f>
        <v>180</v>
      </c>
    </row>
    <row r="90" spans="1:6" ht="31.5" outlineLevel="7" x14ac:dyDescent="0.25">
      <c r="A90" s="13" t="s">
        <v>18</v>
      </c>
      <c r="B90" s="14" t="s">
        <v>41</v>
      </c>
      <c r="C90" s="14" t="s">
        <v>27</v>
      </c>
      <c r="D90" s="14" t="s">
        <v>188</v>
      </c>
      <c r="E90" s="14" t="s">
        <v>19</v>
      </c>
      <c r="F90" s="26">
        <f t="shared" si="13"/>
        <v>180</v>
      </c>
    </row>
    <row r="91" spans="1:6" ht="31.5" outlineLevel="7" x14ac:dyDescent="0.25">
      <c r="A91" s="13" t="s">
        <v>20</v>
      </c>
      <c r="B91" s="14" t="s">
        <v>41</v>
      </c>
      <c r="C91" s="14" t="s">
        <v>27</v>
      </c>
      <c r="D91" s="14" t="s">
        <v>188</v>
      </c>
      <c r="E91" s="14" t="s">
        <v>21</v>
      </c>
      <c r="F91" s="46">
        <v>180</v>
      </c>
    </row>
    <row r="92" spans="1:6" ht="31.5" outlineLevel="7" x14ac:dyDescent="0.25">
      <c r="A92" s="68" t="s">
        <v>363</v>
      </c>
      <c r="B92" s="14" t="s">
        <v>41</v>
      </c>
      <c r="C92" s="14" t="s">
        <v>27</v>
      </c>
      <c r="D92" s="14" t="s">
        <v>364</v>
      </c>
      <c r="E92" s="14" t="s">
        <v>8</v>
      </c>
      <c r="F92" s="46">
        <f>F93+F96</f>
        <v>632</v>
      </c>
    </row>
    <row r="93" spans="1:6" ht="31.5" outlineLevel="7" x14ac:dyDescent="0.25">
      <c r="A93" s="97" t="s">
        <v>360</v>
      </c>
      <c r="B93" s="14" t="s">
        <v>41</v>
      </c>
      <c r="C93" s="14" t="s">
        <v>27</v>
      </c>
      <c r="D93" s="14" t="s">
        <v>365</v>
      </c>
      <c r="E93" s="14" t="s">
        <v>8</v>
      </c>
      <c r="F93" s="46">
        <f>F94</f>
        <v>316</v>
      </c>
    </row>
    <row r="94" spans="1:6" ht="31.5" outlineLevel="7" x14ac:dyDescent="0.25">
      <c r="A94" s="13" t="s">
        <v>18</v>
      </c>
      <c r="B94" s="14" t="s">
        <v>41</v>
      </c>
      <c r="C94" s="14" t="s">
        <v>27</v>
      </c>
      <c r="D94" s="14" t="s">
        <v>365</v>
      </c>
      <c r="E94" s="14" t="s">
        <v>19</v>
      </c>
      <c r="F94" s="46">
        <f>F95</f>
        <v>316</v>
      </c>
    </row>
    <row r="95" spans="1:6" ht="31.5" outlineLevel="7" x14ac:dyDescent="0.25">
      <c r="A95" s="13" t="s">
        <v>20</v>
      </c>
      <c r="B95" s="14" t="s">
        <v>41</v>
      </c>
      <c r="C95" s="14" t="s">
        <v>27</v>
      </c>
      <c r="D95" s="14" t="s">
        <v>365</v>
      </c>
      <c r="E95" s="14" t="s">
        <v>21</v>
      </c>
      <c r="F95" s="46">
        <v>316</v>
      </c>
    </row>
    <row r="96" spans="1:6" ht="63" outlineLevel="7" x14ac:dyDescent="0.25">
      <c r="A96" s="13" t="s">
        <v>402</v>
      </c>
      <c r="B96" s="14" t="s">
        <v>41</v>
      </c>
      <c r="C96" s="14" t="s">
        <v>27</v>
      </c>
      <c r="D96" s="14" t="s">
        <v>403</v>
      </c>
      <c r="E96" s="14" t="s">
        <v>8</v>
      </c>
      <c r="F96" s="46">
        <f>F97</f>
        <v>316</v>
      </c>
    </row>
    <row r="97" spans="1:6" ht="31.5" outlineLevel="7" x14ac:dyDescent="0.25">
      <c r="A97" s="13" t="s">
        <v>18</v>
      </c>
      <c r="B97" s="14" t="s">
        <v>41</v>
      </c>
      <c r="C97" s="14" t="s">
        <v>27</v>
      </c>
      <c r="D97" s="14" t="s">
        <v>403</v>
      </c>
      <c r="E97" s="14" t="s">
        <v>19</v>
      </c>
      <c r="F97" s="46">
        <f>F98</f>
        <v>316</v>
      </c>
    </row>
    <row r="98" spans="1:6" ht="31.5" outlineLevel="7" x14ac:dyDescent="0.25">
      <c r="A98" s="13" t="s">
        <v>20</v>
      </c>
      <c r="B98" s="14" t="s">
        <v>41</v>
      </c>
      <c r="C98" s="14" t="s">
        <v>27</v>
      </c>
      <c r="D98" s="14" t="s">
        <v>403</v>
      </c>
      <c r="E98" s="14" t="s">
        <v>21</v>
      </c>
      <c r="F98" s="46">
        <v>316</v>
      </c>
    </row>
    <row r="99" spans="1:6" ht="47.25" outlineLevel="5" x14ac:dyDescent="0.25">
      <c r="A99" s="13" t="s">
        <v>52</v>
      </c>
      <c r="B99" s="14" t="s">
        <v>41</v>
      </c>
      <c r="C99" s="14" t="s">
        <v>27</v>
      </c>
      <c r="D99" s="14" t="s">
        <v>196</v>
      </c>
      <c r="E99" s="14" t="s">
        <v>8</v>
      </c>
      <c r="F99" s="26">
        <f>F100+F102</f>
        <v>1050.0899999999999</v>
      </c>
    </row>
    <row r="100" spans="1:6" ht="31.5" outlineLevel="6" x14ac:dyDescent="0.25">
      <c r="A100" s="13" t="s">
        <v>18</v>
      </c>
      <c r="B100" s="14" t="s">
        <v>41</v>
      </c>
      <c r="C100" s="14" t="s">
        <v>27</v>
      </c>
      <c r="D100" s="14" t="s">
        <v>196</v>
      </c>
      <c r="E100" s="14" t="s">
        <v>19</v>
      </c>
      <c r="F100" s="26">
        <f>F101</f>
        <v>857.41</v>
      </c>
    </row>
    <row r="101" spans="1:6" ht="31.5" outlineLevel="7" x14ac:dyDescent="0.25">
      <c r="A101" s="13" t="s">
        <v>20</v>
      </c>
      <c r="B101" s="14" t="s">
        <v>41</v>
      </c>
      <c r="C101" s="14" t="s">
        <v>27</v>
      </c>
      <c r="D101" s="14" t="s">
        <v>196</v>
      </c>
      <c r="E101" s="14" t="s">
        <v>21</v>
      </c>
      <c r="F101" s="24">
        <v>857.41</v>
      </c>
    </row>
    <row r="102" spans="1:6" outlineLevel="6" x14ac:dyDescent="0.25">
      <c r="A102" s="13" t="s">
        <v>22</v>
      </c>
      <c r="B102" s="14" t="s">
        <v>41</v>
      </c>
      <c r="C102" s="14" t="s">
        <v>27</v>
      </c>
      <c r="D102" s="14" t="s">
        <v>196</v>
      </c>
      <c r="E102" s="14" t="s">
        <v>23</v>
      </c>
      <c r="F102" s="26">
        <f>F103</f>
        <v>192.68</v>
      </c>
    </row>
    <row r="103" spans="1:6" outlineLevel="7" x14ac:dyDescent="0.25">
      <c r="A103" s="13" t="s">
        <v>24</v>
      </c>
      <c r="B103" s="14" t="s">
        <v>41</v>
      </c>
      <c r="C103" s="14" t="s">
        <v>27</v>
      </c>
      <c r="D103" s="14" t="s">
        <v>196</v>
      </c>
      <c r="E103" s="14" t="s">
        <v>25</v>
      </c>
      <c r="F103" s="24">
        <v>192.68</v>
      </c>
    </row>
    <row r="104" spans="1:6" ht="31.5" outlineLevel="5" x14ac:dyDescent="0.25">
      <c r="A104" s="13" t="s">
        <v>53</v>
      </c>
      <c r="B104" s="14" t="s">
        <v>41</v>
      </c>
      <c r="C104" s="14" t="s">
        <v>27</v>
      </c>
      <c r="D104" s="14" t="s">
        <v>197</v>
      </c>
      <c r="E104" s="14" t="s">
        <v>8</v>
      </c>
      <c r="F104" s="26">
        <f>F105+F107+F109</f>
        <v>13208.34</v>
      </c>
    </row>
    <row r="105" spans="1:6" ht="63" outlineLevel="6" x14ac:dyDescent="0.25">
      <c r="A105" s="13" t="s">
        <v>14</v>
      </c>
      <c r="B105" s="14" t="s">
        <v>41</v>
      </c>
      <c r="C105" s="14" t="s">
        <v>27</v>
      </c>
      <c r="D105" s="14" t="s">
        <v>197</v>
      </c>
      <c r="E105" s="14" t="s">
        <v>15</v>
      </c>
      <c r="F105" s="26">
        <f>F106</f>
        <v>5204.78</v>
      </c>
    </row>
    <row r="106" spans="1:6" outlineLevel="7" x14ac:dyDescent="0.25">
      <c r="A106" s="13" t="s">
        <v>54</v>
      </c>
      <c r="B106" s="14" t="s">
        <v>41</v>
      </c>
      <c r="C106" s="14" t="s">
        <v>27</v>
      </c>
      <c r="D106" s="14" t="s">
        <v>197</v>
      </c>
      <c r="E106" s="14" t="s">
        <v>55</v>
      </c>
      <c r="F106" s="24">
        <v>5204.78</v>
      </c>
    </row>
    <row r="107" spans="1:6" ht="31.5" outlineLevel="6" x14ac:dyDescent="0.25">
      <c r="A107" s="13" t="s">
        <v>18</v>
      </c>
      <c r="B107" s="14" t="s">
        <v>41</v>
      </c>
      <c r="C107" s="14" t="s">
        <v>27</v>
      </c>
      <c r="D107" s="14" t="s">
        <v>197</v>
      </c>
      <c r="E107" s="14" t="s">
        <v>19</v>
      </c>
      <c r="F107" s="26">
        <f>F108</f>
        <v>7279.79</v>
      </c>
    </row>
    <row r="108" spans="1:6" ht="31.5" outlineLevel="7" x14ac:dyDescent="0.25">
      <c r="A108" s="13" t="s">
        <v>20</v>
      </c>
      <c r="B108" s="14" t="s">
        <v>41</v>
      </c>
      <c r="C108" s="14" t="s">
        <v>27</v>
      </c>
      <c r="D108" s="14" t="s">
        <v>197</v>
      </c>
      <c r="E108" s="14" t="s">
        <v>21</v>
      </c>
      <c r="F108" s="24">
        <v>7279.79</v>
      </c>
    </row>
    <row r="109" spans="1:6" outlineLevel="6" x14ac:dyDescent="0.25">
      <c r="A109" s="13" t="s">
        <v>22</v>
      </c>
      <c r="B109" s="14" t="s">
        <v>41</v>
      </c>
      <c r="C109" s="14" t="s">
        <v>27</v>
      </c>
      <c r="D109" s="14" t="s">
        <v>197</v>
      </c>
      <c r="E109" s="14" t="s">
        <v>23</v>
      </c>
      <c r="F109" s="26">
        <f>F110</f>
        <v>723.77</v>
      </c>
    </row>
    <row r="110" spans="1:6" outlineLevel="7" x14ac:dyDescent="0.25">
      <c r="A110" s="13" t="s">
        <v>24</v>
      </c>
      <c r="B110" s="14" t="s">
        <v>41</v>
      </c>
      <c r="C110" s="14" t="s">
        <v>27</v>
      </c>
      <c r="D110" s="14" t="s">
        <v>197</v>
      </c>
      <c r="E110" s="14" t="s">
        <v>25</v>
      </c>
      <c r="F110" s="24">
        <v>723.77</v>
      </c>
    </row>
    <row r="111" spans="1:6" ht="63" outlineLevel="7" x14ac:dyDescent="0.25">
      <c r="A111" s="13" t="s">
        <v>437</v>
      </c>
      <c r="B111" s="14" t="s">
        <v>41</v>
      </c>
      <c r="C111" s="14" t="s">
        <v>27</v>
      </c>
      <c r="D111" s="14" t="s">
        <v>198</v>
      </c>
      <c r="E111" s="14" t="s">
        <v>8</v>
      </c>
      <c r="F111" s="26">
        <f>F118+F121+F112+F115+F124</f>
        <v>6225.82</v>
      </c>
    </row>
    <row r="112" spans="1:6" ht="94.5" outlineLevel="7" x14ac:dyDescent="0.25">
      <c r="A112" s="13" t="s">
        <v>56</v>
      </c>
      <c r="B112" s="14" t="s">
        <v>41</v>
      </c>
      <c r="C112" s="14" t="s">
        <v>27</v>
      </c>
      <c r="D112" s="14" t="s">
        <v>359</v>
      </c>
      <c r="E112" s="14" t="s">
        <v>8</v>
      </c>
      <c r="F112" s="26">
        <f>F113</f>
        <v>55</v>
      </c>
    </row>
    <row r="113" spans="1:6" ht="31.5" outlineLevel="7" x14ac:dyDescent="0.25">
      <c r="A113" s="13" t="s">
        <v>18</v>
      </c>
      <c r="B113" s="14" t="s">
        <v>41</v>
      </c>
      <c r="C113" s="14" t="s">
        <v>27</v>
      </c>
      <c r="D113" s="14" t="s">
        <v>359</v>
      </c>
      <c r="E113" s="14" t="s">
        <v>19</v>
      </c>
      <c r="F113" s="26">
        <f>F114</f>
        <v>55</v>
      </c>
    </row>
    <row r="114" spans="1:6" ht="31.5" outlineLevel="7" x14ac:dyDescent="0.25">
      <c r="A114" s="13" t="s">
        <v>20</v>
      </c>
      <c r="B114" s="14" t="s">
        <v>41</v>
      </c>
      <c r="C114" s="14" t="s">
        <v>27</v>
      </c>
      <c r="D114" s="14" t="s">
        <v>359</v>
      </c>
      <c r="E114" s="14" t="s">
        <v>21</v>
      </c>
      <c r="F114" s="26">
        <v>55</v>
      </c>
    </row>
    <row r="115" spans="1:6" ht="31.5" outlineLevel="7" x14ac:dyDescent="0.25">
      <c r="A115" s="98" t="s">
        <v>377</v>
      </c>
      <c r="B115" s="14" t="s">
        <v>41</v>
      </c>
      <c r="C115" s="14" t="s">
        <v>27</v>
      </c>
      <c r="D115" s="14" t="s">
        <v>378</v>
      </c>
      <c r="E115" s="14" t="s">
        <v>8</v>
      </c>
      <c r="F115" s="26">
        <f>F116</f>
        <v>186</v>
      </c>
    </row>
    <row r="116" spans="1:6" ht="31.5" outlineLevel="7" x14ac:dyDescent="0.25">
      <c r="A116" s="13" t="s">
        <v>18</v>
      </c>
      <c r="B116" s="14" t="s">
        <v>41</v>
      </c>
      <c r="C116" s="14" t="s">
        <v>27</v>
      </c>
      <c r="D116" s="14" t="s">
        <v>378</v>
      </c>
      <c r="E116" s="14" t="s">
        <v>19</v>
      </c>
      <c r="F116" s="26">
        <f>F117</f>
        <v>186</v>
      </c>
    </row>
    <row r="117" spans="1:6" ht="31.5" outlineLevel="7" x14ac:dyDescent="0.25">
      <c r="A117" s="13" t="s">
        <v>20</v>
      </c>
      <c r="B117" s="14" t="s">
        <v>41</v>
      </c>
      <c r="C117" s="14" t="s">
        <v>27</v>
      </c>
      <c r="D117" s="14" t="s">
        <v>378</v>
      </c>
      <c r="E117" s="14" t="s">
        <v>21</v>
      </c>
      <c r="F117" s="26">
        <v>186</v>
      </c>
    </row>
    <row r="118" spans="1:6" ht="31.5" outlineLevel="7" x14ac:dyDescent="0.25">
      <c r="A118" s="68" t="s">
        <v>57</v>
      </c>
      <c r="B118" s="14" t="s">
        <v>41</v>
      </c>
      <c r="C118" s="14" t="s">
        <v>27</v>
      </c>
      <c r="D118" s="14" t="s">
        <v>199</v>
      </c>
      <c r="E118" s="14" t="s">
        <v>8</v>
      </c>
      <c r="F118" s="26">
        <f t="shared" ref="F118:F119" si="14">F119</f>
        <v>2785.16</v>
      </c>
    </row>
    <row r="119" spans="1:6" ht="31.5" outlineLevel="7" x14ac:dyDescent="0.25">
      <c r="A119" s="13" t="s">
        <v>58</v>
      </c>
      <c r="B119" s="14" t="s">
        <v>41</v>
      </c>
      <c r="C119" s="14" t="s">
        <v>27</v>
      </c>
      <c r="D119" s="14" t="s">
        <v>199</v>
      </c>
      <c r="E119" s="14" t="s">
        <v>59</v>
      </c>
      <c r="F119" s="26">
        <f t="shared" si="14"/>
        <v>2785.16</v>
      </c>
    </row>
    <row r="120" spans="1:6" outlineLevel="7" x14ac:dyDescent="0.25">
      <c r="A120" s="13" t="s">
        <v>60</v>
      </c>
      <c r="B120" s="14" t="s">
        <v>41</v>
      </c>
      <c r="C120" s="14" t="s">
        <v>27</v>
      </c>
      <c r="D120" s="14" t="s">
        <v>199</v>
      </c>
      <c r="E120" s="14" t="s">
        <v>61</v>
      </c>
      <c r="F120" s="24">
        <v>2785.16</v>
      </c>
    </row>
    <row r="121" spans="1:6" ht="63" outlineLevel="7" x14ac:dyDescent="0.25">
      <c r="A121" s="68" t="s">
        <v>168</v>
      </c>
      <c r="B121" s="14" t="s">
        <v>41</v>
      </c>
      <c r="C121" s="14" t="s">
        <v>27</v>
      </c>
      <c r="D121" s="14" t="s">
        <v>200</v>
      </c>
      <c r="E121" s="14" t="s">
        <v>8</v>
      </c>
      <c r="F121" s="26">
        <f t="shared" ref="F121:F122" si="15">F122</f>
        <v>2785.16</v>
      </c>
    </row>
    <row r="122" spans="1:6" ht="31.5" outlineLevel="7" x14ac:dyDescent="0.25">
      <c r="A122" s="13" t="s">
        <v>58</v>
      </c>
      <c r="B122" s="14" t="s">
        <v>41</v>
      </c>
      <c r="C122" s="14" t="s">
        <v>27</v>
      </c>
      <c r="D122" s="14" t="s">
        <v>200</v>
      </c>
      <c r="E122" s="14" t="s">
        <v>59</v>
      </c>
      <c r="F122" s="26">
        <f t="shared" si="15"/>
        <v>2785.16</v>
      </c>
    </row>
    <row r="123" spans="1:6" outlineLevel="7" x14ac:dyDescent="0.25">
      <c r="A123" s="13" t="s">
        <v>60</v>
      </c>
      <c r="B123" s="14" t="s">
        <v>41</v>
      </c>
      <c r="C123" s="14" t="s">
        <v>27</v>
      </c>
      <c r="D123" s="14" t="s">
        <v>200</v>
      </c>
      <c r="E123" s="14" t="s">
        <v>61</v>
      </c>
      <c r="F123" s="24">
        <v>2785.16</v>
      </c>
    </row>
    <row r="124" spans="1:6" ht="31.5" outlineLevel="7" x14ac:dyDescent="0.25">
      <c r="A124" s="13" t="s">
        <v>379</v>
      </c>
      <c r="B124" s="14" t="s">
        <v>41</v>
      </c>
      <c r="C124" s="14" t="s">
        <v>27</v>
      </c>
      <c r="D124" s="14" t="s">
        <v>380</v>
      </c>
      <c r="E124" s="14" t="s">
        <v>8</v>
      </c>
      <c r="F124" s="24">
        <f>F125</f>
        <v>414.5</v>
      </c>
    </row>
    <row r="125" spans="1:6" ht="31.5" outlineLevel="7" x14ac:dyDescent="0.25">
      <c r="A125" s="13" t="s">
        <v>18</v>
      </c>
      <c r="B125" s="14" t="s">
        <v>41</v>
      </c>
      <c r="C125" s="14" t="s">
        <v>27</v>
      </c>
      <c r="D125" s="14" t="s">
        <v>380</v>
      </c>
      <c r="E125" s="14" t="s">
        <v>19</v>
      </c>
      <c r="F125" s="24">
        <f>F126</f>
        <v>414.5</v>
      </c>
    </row>
    <row r="126" spans="1:6" ht="31.5" outlineLevel="7" x14ac:dyDescent="0.25">
      <c r="A126" s="13" t="s">
        <v>20</v>
      </c>
      <c r="B126" s="14" t="s">
        <v>41</v>
      </c>
      <c r="C126" s="14" t="s">
        <v>27</v>
      </c>
      <c r="D126" s="14" t="s">
        <v>380</v>
      </c>
      <c r="E126" s="14" t="s">
        <v>21</v>
      </c>
      <c r="F126" s="24">
        <v>414.5</v>
      </c>
    </row>
    <row r="127" spans="1:6" ht="31.5" outlineLevel="3" x14ac:dyDescent="0.25">
      <c r="A127" s="13" t="s">
        <v>201</v>
      </c>
      <c r="B127" s="14" t="s">
        <v>41</v>
      </c>
      <c r="C127" s="14" t="s">
        <v>27</v>
      </c>
      <c r="D127" s="14" t="s">
        <v>183</v>
      </c>
      <c r="E127" s="14" t="s">
        <v>8</v>
      </c>
      <c r="F127" s="26">
        <f>F128+F134+F139+F144+F147+F131</f>
        <v>16649.71</v>
      </c>
    </row>
    <row r="128" spans="1:6" ht="47.25" outlineLevel="5" x14ac:dyDescent="0.25">
      <c r="A128" s="13" t="s">
        <v>13</v>
      </c>
      <c r="B128" s="14" t="s">
        <v>41</v>
      </c>
      <c r="C128" s="14" t="s">
        <v>27</v>
      </c>
      <c r="D128" s="14" t="s">
        <v>184</v>
      </c>
      <c r="E128" s="14" t="s">
        <v>8</v>
      </c>
      <c r="F128" s="26">
        <f t="shared" ref="F128:F129" si="16">F129</f>
        <v>13073.31</v>
      </c>
    </row>
    <row r="129" spans="1:6" ht="63" outlineLevel="6" x14ac:dyDescent="0.25">
      <c r="A129" s="13" t="s">
        <v>14</v>
      </c>
      <c r="B129" s="14" t="s">
        <v>41</v>
      </c>
      <c r="C129" s="14" t="s">
        <v>27</v>
      </c>
      <c r="D129" s="14" t="s">
        <v>184</v>
      </c>
      <c r="E129" s="14" t="s">
        <v>15</v>
      </c>
      <c r="F129" s="26">
        <f t="shared" si="16"/>
        <v>13073.31</v>
      </c>
    </row>
    <row r="130" spans="1:6" ht="31.5" outlineLevel="7" x14ac:dyDescent="0.25">
      <c r="A130" s="13" t="s">
        <v>16</v>
      </c>
      <c r="B130" s="14" t="s">
        <v>41</v>
      </c>
      <c r="C130" s="14" t="s">
        <v>27</v>
      </c>
      <c r="D130" s="14" t="s">
        <v>184</v>
      </c>
      <c r="E130" s="14" t="s">
        <v>17</v>
      </c>
      <c r="F130" s="24">
        <v>13073.31</v>
      </c>
    </row>
    <row r="131" spans="1:6" ht="31.5" outlineLevel="7" x14ac:dyDescent="0.25">
      <c r="A131" s="13" t="s">
        <v>388</v>
      </c>
      <c r="B131" s="14" t="s">
        <v>41</v>
      </c>
      <c r="C131" s="14" t="s">
        <v>27</v>
      </c>
      <c r="D131" s="14" t="s">
        <v>389</v>
      </c>
      <c r="E131" s="14" t="s">
        <v>8</v>
      </c>
      <c r="F131" s="24">
        <f>F132</f>
        <v>34</v>
      </c>
    </row>
    <row r="132" spans="1:6" ht="63" outlineLevel="7" x14ac:dyDescent="0.25">
      <c r="A132" s="13" t="s">
        <v>14</v>
      </c>
      <c r="B132" s="14" t="s">
        <v>41</v>
      </c>
      <c r="C132" s="14" t="s">
        <v>27</v>
      </c>
      <c r="D132" s="14" t="s">
        <v>389</v>
      </c>
      <c r="E132" s="14" t="s">
        <v>15</v>
      </c>
      <c r="F132" s="24">
        <f>F133</f>
        <v>34</v>
      </c>
    </row>
    <row r="133" spans="1:6" ht="31.5" outlineLevel="7" x14ac:dyDescent="0.25">
      <c r="A133" s="13" t="s">
        <v>16</v>
      </c>
      <c r="B133" s="14" t="s">
        <v>41</v>
      </c>
      <c r="C133" s="14" t="s">
        <v>27</v>
      </c>
      <c r="D133" s="14" t="s">
        <v>389</v>
      </c>
      <c r="E133" s="14" t="s">
        <v>17</v>
      </c>
      <c r="F133" s="24">
        <v>34</v>
      </c>
    </row>
    <row r="134" spans="1:6" ht="63" outlineLevel="7" x14ac:dyDescent="0.25">
      <c r="A134" s="95" t="s">
        <v>207</v>
      </c>
      <c r="B134" s="14" t="s">
        <v>41</v>
      </c>
      <c r="C134" s="14" t="s">
        <v>27</v>
      </c>
      <c r="D134" s="14" t="s">
        <v>204</v>
      </c>
      <c r="E134" s="14" t="s">
        <v>8</v>
      </c>
      <c r="F134" s="26">
        <f t="shared" ref="F134" si="17">F135+F137</f>
        <v>1350</v>
      </c>
    </row>
    <row r="135" spans="1:6" ht="63" outlineLevel="7" x14ac:dyDescent="0.25">
      <c r="A135" s="13" t="s">
        <v>14</v>
      </c>
      <c r="B135" s="14" t="s">
        <v>41</v>
      </c>
      <c r="C135" s="14" t="s">
        <v>27</v>
      </c>
      <c r="D135" s="14" t="s">
        <v>204</v>
      </c>
      <c r="E135" s="14" t="s">
        <v>15</v>
      </c>
      <c r="F135" s="26">
        <f t="shared" ref="F135" si="18">F136</f>
        <v>1083.8</v>
      </c>
    </row>
    <row r="136" spans="1:6" ht="31.5" outlineLevel="7" x14ac:dyDescent="0.25">
      <c r="A136" s="13" t="s">
        <v>16</v>
      </c>
      <c r="B136" s="14" t="s">
        <v>41</v>
      </c>
      <c r="C136" s="14" t="s">
        <v>27</v>
      </c>
      <c r="D136" s="14" t="s">
        <v>204</v>
      </c>
      <c r="E136" s="14" t="s">
        <v>17</v>
      </c>
      <c r="F136" s="24">
        <v>1083.8</v>
      </c>
    </row>
    <row r="137" spans="1:6" ht="31.5" outlineLevel="7" x14ac:dyDescent="0.25">
      <c r="A137" s="13" t="s">
        <v>18</v>
      </c>
      <c r="B137" s="14" t="s">
        <v>41</v>
      </c>
      <c r="C137" s="14" t="s">
        <v>27</v>
      </c>
      <c r="D137" s="14" t="s">
        <v>204</v>
      </c>
      <c r="E137" s="14" t="s">
        <v>19</v>
      </c>
      <c r="F137" s="26">
        <f t="shared" ref="F137" si="19">F138</f>
        <v>266.2</v>
      </c>
    </row>
    <row r="138" spans="1:6" ht="31.5" outlineLevel="7" x14ac:dyDescent="0.25">
      <c r="A138" s="13" t="s">
        <v>20</v>
      </c>
      <c r="B138" s="14" t="s">
        <v>41</v>
      </c>
      <c r="C138" s="14" t="s">
        <v>27</v>
      </c>
      <c r="D138" s="14" t="s">
        <v>204</v>
      </c>
      <c r="E138" s="14" t="s">
        <v>21</v>
      </c>
      <c r="F138" s="24">
        <v>266.2</v>
      </c>
    </row>
    <row r="139" spans="1:6" ht="78.75" outlineLevel="7" x14ac:dyDescent="0.25">
      <c r="A139" s="95" t="s">
        <v>399</v>
      </c>
      <c r="B139" s="14" t="s">
        <v>41</v>
      </c>
      <c r="C139" s="14" t="s">
        <v>27</v>
      </c>
      <c r="D139" s="14" t="s">
        <v>205</v>
      </c>
      <c r="E139" s="14" t="s">
        <v>8</v>
      </c>
      <c r="F139" s="26">
        <f t="shared" ref="F139" si="20">F140+F142</f>
        <v>1003.4</v>
      </c>
    </row>
    <row r="140" spans="1:6" ht="63" outlineLevel="7" x14ac:dyDescent="0.25">
      <c r="A140" s="13" t="s">
        <v>14</v>
      </c>
      <c r="B140" s="14" t="s">
        <v>41</v>
      </c>
      <c r="C140" s="14" t="s">
        <v>27</v>
      </c>
      <c r="D140" s="14" t="s">
        <v>205</v>
      </c>
      <c r="E140" s="14" t="s">
        <v>15</v>
      </c>
      <c r="F140" s="26">
        <f t="shared" ref="F140" si="21">F141</f>
        <v>984.05</v>
      </c>
    </row>
    <row r="141" spans="1:6" ht="31.5" outlineLevel="7" x14ac:dyDescent="0.25">
      <c r="A141" s="13" t="s">
        <v>16</v>
      </c>
      <c r="B141" s="14" t="s">
        <v>41</v>
      </c>
      <c r="C141" s="14" t="s">
        <v>27</v>
      </c>
      <c r="D141" s="14" t="s">
        <v>205</v>
      </c>
      <c r="E141" s="14" t="s">
        <v>17</v>
      </c>
      <c r="F141" s="24">
        <v>984.05</v>
      </c>
    </row>
    <row r="142" spans="1:6" ht="31.5" outlineLevel="7" x14ac:dyDescent="0.25">
      <c r="A142" s="13" t="s">
        <v>18</v>
      </c>
      <c r="B142" s="14" t="s">
        <v>41</v>
      </c>
      <c r="C142" s="14" t="s">
        <v>27</v>
      </c>
      <c r="D142" s="14" t="s">
        <v>205</v>
      </c>
      <c r="E142" s="14" t="s">
        <v>19</v>
      </c>
      <c r="F142" s="26">
        <f t="shared" ref="F142" si="22">F143</f>
        <v>19.350000000000001</v>
      </c>
    </row>
    <row r="143" spans="1:6" ht="31.5" outlineLevel="7" x14ac:dyDescent="0.25">
      <c r="A143" s="13" t="s">
        <v>20</v>
      </c>
      <c r="B143" s="14" t="s">
        <v>41</v>
      </c>
      <c r="C143" s="14" t="s">
        <v>27</v>
      </c>
      <c r="D143" s="14" t="s">
        <v>205</v>
      </c>
      <c r="E143" s="14" t="s">
        <v>21</v>
      </c>
      <c r="F143" s="24">
        <v>19.350000000000001</v>
      </c>
    </row>
    <row r="144" spans="1:6" ht="63" outlineLevel="7" x14ac:dyDescent="0.25">
      <c r="A144" s="95" t="s">
        <v>208</v>
      </c>
      <c r="B144" s="14" t="s">
        <v>41</v>
      </c>
      <c r="C144" s="14" t="s">
        <v>27</v>
      </c>
      <c r="D144" s="14" t="s">
        <v>206</v>
      </c>
      <c r="E144" s="14" t="s">
        <v>8</v>
      </c>
      <c r="F144" s="26">
        <f>F145</f>
        <v>651</v>
      </c>
    </row>
    <row r="145" spans="1:6" ht="63" outlineLevel="7" x14ac:dyDescent="0.25">
      <c r="A145" s="13" t="s">
        <v>14</v>
      </c>
      <c r="B145" s="14" t="s">
        <v>41</v>
      </c>
      <c r="C145" s="14" t="s">
        <v>27</v>
      </c>
      <c r="D145" s="14" t="s">
        <v>206</v>
      </c>
      <c r="E145" s="14" t="s">
        <v>15</v>
      </c>
      <c r="F145" s="26">
        <f t="shared" ref="F145" si="23">F146</f>
        <v>651</v>
      </c>
    </row>
    <row r="146" spans="1:6" ht="31.5" outlineLevel="7" x14ac:dyDescent="0.25">
      <c r="A146" s="13" t="s">
        <v>16</v>
      </c>
      <c r="B146" s="14" t="s">
        <v>41</v>
      </c>
      <c r="C146" s="14" t="s">
        <v>27</v>
      </c>
      <c r="D146" s="14" t="s">
        <v>206</v>
      </c>
      <c r="E146" s="14" t="s">
        <v>17</v>
      </c>
      <c r="F146" s="24">
        <v>651</v>
      </c>
    </row>
    <row r="147" spans="1:6" ht="63" outlineLevel="7" x14ac:dyDescent="0.25">
      <c r="A147" s="95" t="s">
        <v>209</v>
      </c>
      <c r="B147" s="14" t="s">
        <v>41</v>
      </c>
      <c r="C147" s="14" t="s">
        <v>27</v>
      </c>
      <c r="D147" s="14" t="s">
        <v>210</v>
      </c>
      <c r="E147" s="14" t="s">
        <v>8</v>
      </c>
      <c r="F147" s="26">
        <f t="shared" ref="F147" si="24">F148+F150</f>
        <v>538</v>
      </c>
    </row>
    <row r="148" spans="1:6" ht="63" outlineLevel="7" x14ac:dyDescent="0.25">
      <c r="A148" s="13" t="s">
        <v>14</v>
      </c>
      <c r="B148" s="14" t="s">
        <v>41</v>
      </c>
      <c r="C148" s="14" t="s">
        <v>27</v>
      </c>
      <c r="D148" s="14" t="s">
        <v>210</v>
      </c>
      <c r="E148" s="14" t="s">
        <v>15</v>
      </c>
      <c r="F148" s="26">
        <f t="shared" ref="F148" si="25">F149</f>
        <v>519.94000000000005</v>
      </c>
    </row>
    <row r="149" spans="1:6" ht="31.5" outlineLevel="7" x14ac:dyDescent="0.25">
      <c r="A149" s="13" t="s">
        <v>16</v>
      </c>
      <c r="B149" s="14" t="s">
        <v>41</v>
      </c>
      <c r="C149" s="14" t="s">
        <v>27</v>
      </c>
      <c r="D149" s="14" t="s">
        <v>210</v>
      </c>
      <c r="E149" s="14" t="s">
        <v>17</v>
      </c>
      <c r="F149" s="24">
        <v>519.94000000000005</v>
      </c>
    </row>
    <row r="150" spans="1:6" ht="31.5" outlineLevel="7" x14ac:dyDescent="0.25">
      <c r="A150" s="13" t="s">
        <v>18</v>
      </c>
      <c r="B150" s="14" t="s">
        <v>41</v>
      </c>
      <c r="C150" s="14" t="s">
        <v>27</v>
      </c>
      <c r="D150" s="14" t="s">
        <v>210</v>
      </c>
      <c r="E150" s="14" t="s">
        <v>19</v>
      </c>
      <c r="F150" s="26">
        <f t="shared" ref="F150" si="26">F151</f>
        <v>18.059999999999999</v>
      </c>
    </row>
    <row r="151" spans="1:6" ht="31.5" outlineLevel="7" x14ac:dyDescent="0.25">
      <c r="A151" s="13" t="s">
        <v>20</v>
      </c>
      <c r="B151" s="14" t="s">
        <v>41</v>
      </c>
      <c r="C151" s="14" t="s">
        <v>27</v>
      </c>
      <c r="D151" s="14" t="s">
        <v>210</v>
      </c>
      <c r="E151" s="14" t="s">
        <v>21</v>
      </c>
      <c r="F151" s="24">
        <v>18.059999999999999</v>
      </c>
    </row>
    <row r="152" spans="1:6" ht="31.5" outlineLevel="1" x14ac:dyDescent="0.25">
      <c r="A152" s="13" t="s">
        <v>62</v>
      </c>
      <c r="B152" s="14" t="s">
        <v>41</v>
      </c>
      <c r="C152" s="14" t="s">
        <v>63</v>
      </c>
      <c r="D152" s="14" t="s">
        <v>182</v>
      </c>
      <c r="E152" s="14" t="s">
        <v>8</v>
      </c>
      <c r="F152" s="26">
        <f t="shared" ref="F152:F156" si="27">F153</f>
        <v>65</v>
      </c>
    </row>
    <row r="153" spans="1:6" ht="31.5" outlineLevel="2" x14ac:dyDescent="0.25">
      <c r="A153" s="13" t="s">
        <v>64</v>
      </c>
      <c r="B153" s="14" t="s">
        <v>41</v>
      </c>
      <c r="C153" s="14" t="s">
        <v>65</v>
      </c>
      <c r="D153" s="14" t="s">
        <v>182</v>
      </c>
      <c r="E153" s="14" t="s">
        <v>8</v>
      </c>
      <c r="F153" s="26">
        <f t="shared" si="27"/>
        <v>65</v>
      </c>
    </row>
    <row r="154" spans="1:6" ht="31.5" outlineLevel="4" x14ac:dyDescent="0.25">
      <c r="A154" s="13" t="s">
        <v>201</v>
      </c>
      <c r="B154" s="14" t="s">
        <v>41</v>
      </c>
      <c r="C154" s="14" t="s">
        <v>65</v>
      </c>
      <c r="D154" s="14" t="s">
        <v>183</v>
      </c>
      <c r="E154" s="14" t="s">
        <v>8</v>
      </c>
      <c r="F154" s="26">
        <f t="shared" si="27"/>
        <v>65</v>
      </c>
    </row>
    <row r="155" spans="1:6" ht="31.5" outlineLevel="5" x14ac:dyDescent="0.25">
      <c r="A155" s="13" t="s">
        <v>66</v>
      </c>
      <c r="B155" s="14" t="s">
        <v>41</v>
      </c>
      <c r="C155" s="14" t="s">
        <v>65</v>
      </c>
      <c r="D155" s="14" t="s">
        <v>211</v>
      </c>
      <c r="E155" s="14" t="s">
        <v>8</v>
      </c>
      <c r="F155" s="26">
        <f t="shared" si="27"/>
        <v>65</v>
      </c>
    </row>
    <row r="156" spans="1:6" ht="31.5" outlineLevel="6" x14ac:dyDescent="0.25">
      <c r="A156" s="13" t="s">
        <v>18</v>
      </c>
      <c r="B156" s="14" t="s">
        <v>41</v>
      </c>
      <c r="C156" s="14" t="s">
        <v>65</v>
      </c>
      <c r="D156" s="14" t="s">
        <v>211</v>
      </c>
      <c r="E156" s="14" t="s">
        <v>19</v>
      </c>
      <c r="F156" s="26">
        <f t="shared" si="27"/>
        <v>65</v>
      </c>
    </row>
    <row r="157" spans="1:6" ht="31.5" outlineLevel="7" x14ac:dyDescent="0.25">
      <c r="A157" s="13" t="s">
        <v>20</v>
      </c>
      <c r="B157" s="14" t="s">
        <v>41</v>
      </c>
      <c r="C157" s="14" t="s">
        <v>65</v>
      </c>
      <c r="D157" s="14" t="s">
        <v>211</v>
      </c>
      <c r="E157" s="14" t="s">
        <v>21</v>
      </c>
      <c r="F157" s="24">
        <v>65</v>
      </c>
    </row>
    <row r="158" spans="1:6" outlineLevel="7" x14ac:dyDescent="0.25">
      <c r="A158" s="13" t="s">
        <v>166</v>
      </c>
      <c r="B158" s="14" t="s">
        <v>41</v>
      </c>
      <c r="C158" s="14" t="s">
        <v>67</v>
      </c>
      <c r="D158" s="14" t="s">
        <v>182</v>
      </c>
      <c r="E158" s="14" t="s">
        <v>8</v>
      </c>
      <c r="F158" s="26">
        <f t="shared" ref="F158" si="28">F168+F173+F182+F159</f>
        <v>21311.250000000004</v>
      </c>
    </row>
    <row r="159" spans="1:6" outlineLevel="7" x14ac:dyDescent="0.25">
      <c r="A159" s="13" t="s">
        <v>169</v>
      </c>
      <c r="B159" s="14" t="s">
        <v>41</v>
      </c>
      <c r="C159" s="14" t="s">
        <v>170</v>
      </c>
      <c r="D159" s="14" t="s">
        <v>182</v>
      </c>
      <c r="E159" s="14" t="s">
        <v>8</v>
      </c>
      <c r="F159" s="26">
        <f>F160+F164</f>
        <v>1244.24</v>
      </c>
    </row>
    <row r="160" spans="1:6" ht="31.5" outlineLevel="7" x14ac:dyDescent="0.25">
      <c r="A160" s="13" t="s">
        <v>201</v>
      </c>
      <c r="B160" s="14" t="s">
        <v>41</v>
      </c>
      <c r="C160" s="14" t="s">
        <v>170</v>
      </c>
      <c r="D160" s="14" t="s">
        <v>183</v>
      </c>
      <c r="E160" s="14" t="s">
        <v>8</v>
      </c>
      <c r="F160" s="26">
        <f t="shared" ref="F160:F162" si="29">F161</f>
        <v>287.56</v>
      </c>
    </row>
    <row r="161" spans="1:7" ht="94.5" outlineLevel="7" x14ac:dyDescent="0.25">
      <c r="A161" s="95" t="s">
        <v>213</v>
      </c>
      <c r="B161" s="14" t="s">
        <v>41</v>
      </c>
      <c r="C161" s="14" t="s">
        <v>170</v>
      </c>
      <c r="D161" s="14" t="s">
        <v>212</v>
      </c>
      <c r="E161" s="14" t="s">
        <v>8</v>
      </c>
      <c r="F161" s="26">
        <f t="shared" si="29"/>
        <v>287.56</v>
      </c>
    </row>
    <row r="162" spans="1:7" ht="31.5" outlineLevel="7" x14ac:dyDescent="0.25">
      <c r="A162" s="13" t="s">
        <v>18</v>
      </c>
      <c r="B162" s="14" t="s">
        <v>41</v>
      </c>
      <c r="C162" s="14" t="s">
        <v>170</v>
      </c>
      <c r="D162" s="14" t="s">
        <v>212</v>
      </c>
      <c r="E162" s="14" t="s">
        <v>19</v>
      </c>
      <c r="F162" s="26">
        <f t="shared" si="29"/>
        <v>287.56</v>
      </c>
    </row>
    <row r="163" spans="1:7" ht="31.5" outlineLevel="7" x14ac:dyDescent="0.25">
      <c r="A163" s="13" t="s">
        <v>20</v>
      </c>
      <c r="B163" s="14" t="s">
        <v>41</v>
      </c>
      <c r="C163" s="14" t="s">
        <v>170</v>
      </c>
      <c r="D163" s="14" t="s">
        <v>212</v>
      </c>
      <c r="E163" s="14" t="s">
        <v>21</v>
      </c>
      <c r="F163" s="26">
        <v>287.56</v>
      </c>
    </row>
    <row r="164" spans="1:7" ht="31.5" outlineLevel="7" x14ac:dyDescent="0.25">
      <c r="A164" s="13" t="s">
        <v>423</v>
      </c>
      <c r="B164" s="14" t="s">
        <v>41</v>
      </c>
      <c r="C164" s="14" t="s">
        <v>170</v>
      </c>
      <c r="D164" s="14" t="s">
        <v>189</v>
      </c>
      <c r="E164" s="14" t="s">
        <v>8</v>
      </c>
      <c r="F164" s="26">
        <f>F165</f>
        <v>956.68</v>
      </c>
    </row>
    <row r="165" spans="1:7" ht="63" outlineLevel="7" x14ac:dyDescent="0.25">
      <c r="A165" s="13" t="s">
        <v>387</v>
      </c>
      <c r="B165" s="14" t="s">
        <v>41</v>
      </c>
      <c r="C165" s="14" t="s">
        <v>170</v>
      </c>
      <c r="D165" s="14" t="s">
        <v>390</v>
      </c>
      <c r="E165" s="14" t="s">
        <v>8</v>
      </c>
      <c r="F165" s="26">
        <f>F166</f>
        <v>956.68</v>
      </c>
    </row>
    <row r="166" spans="1:7" ht="31.5" outlineLevel="7" x14ac:dyDescent="0.25">
      <c r="A166" s="13" t="s">
        <v>18</v>
      </c>
      <c r="B166" s="14" t="s">
        <v>41</v>
      </c>
      <c r="C166" s="14" t="s">
        <v>170</v>
      </c>
      <c r="D166" s="14" t="s">
        <v>390</v>
      </c>
      <c r="E166" s="14" t="s">
        <v>19</v>
      </c>
      <c r="F166" s="26">
        <f>F167</f>
        <v>956.68</v>
      </c>
    </row>
    <row r="167" spans="1:7" ht="31.5" outlineLevel="7" x14ac:dyDescent="0.25">
      <c r="A167" s="13" t="s">
        <v>20</v>
      </c>
      <c r="B167" s="14" t="s">
        <v>41</v>
      </c>
      <c r="C167" s="14" t="s">
        <v>170</v>
      </c>
      <c r="D167" s="14" t="s">
        <v>390</v>
      </c>
      <c r="E167" s="14" t="s">
        <v>21</v>
      </c>
      <c r="F167" s="26">
        <v>956.68</v>
      </c>
    </row>
    <row r="168" spans="1:7" outlineLevel="2" x14ac:dyDescent="0.25">
      <c r="A168" s="13" t="s">
        <v>68</v>
      </c>
      <c r="B168" s="14" t="s">
        <v>41</v>
      </c>
      <c r="C168" s="14" t="s">
        <v>69</v>
      </c>
      <c r="D168" s="14" t="s">
        <v>182</v>
      </c>
      <c r="E168" s="14" t="s">
        <v>8</v>
      </c>
      <c r="F168" s="26">
        <f t="shared" ref="F168:F171" si="30">F169</f>
        <v>3590</v>
      </c>
    </row>
    <row r="169" spans="1:7" ht="31.5" outlineLevel="3" x14ac:dyDescent="0.25">
      <c r="A169" s="13" t="s">
        <v>423</v>
      </c>
      <c r="B169" s="14" t="s">
        <v>41</v>
      </c>
      <c r="C169" s="14" t="s">
        <v>69</v>
      </c>
      <c r="D169" s="14" t="s">
        <v>189</v>
      </c>
      <c r="E169" s="14" t="s">
        <v>8</v>
      </c>
      <c r="F169" s="26">
        <f>F170</f>
        <v>3590</v>
      </c>
    </row>
    <row r="170" spans="1:7" ht="31.5" outlineLevel="5" x14ac:dyDescent="0.25">
      <c r="A170" s="99" t="s">
        <v>215</v>
      </c>
      <c r="B170" s="14" t="s">
        <v>41</v>
      </c>
      <c r="C170" s="14" t="s">
        <v>69</v>
      </c>
      <c r="D170" s="14" t="s">
        <v>214</v>
      </c>
      <c r="E170" s="14" t="s">
        <v>8</v>
      </c>
      <c r="F170" s="26">
        <f t="shared" si="30"/>
        <v>3590</v>
      </c>
    </row>
    <row r="171" spans="1:7" outlineLevel="6" x14ac:dyDescent="0.25">
      <c r="A171" s="13" t="s">
        <v>22</v>
      </c>
      <c r="B171" s="14" t="s">
        <v>41</v>
      </c>
      <c r="C171" s="14" t="s">
        <v>69</v>
      </c>
      <c r="D171" s="14" t="s">
        <v>214</v>
      </c>
      <c r="E171" s="14" t="s">
        <v>23</v>
      </c>
      <c r="F171" s="26">
        <f t="shared" si="30"/>
        <v>3590</v>
      </c>
    </row>
    <row r="172" spans="1:7" ht="47.25" outlineLevel="7" x14ac:dyDescent="0.25">
      <c r="A172" s="13" t="s">
        <v>70</v>
      </c>
      <c r="B172" s="14" t="s">
        <v>41</v>
      </c>
      <c r="C172" s="14" t="s">
        <v>69</v>
      </c>
      <c r="D172" s="14" t="s">
        <v>214</v>
      </c>
      <c r="E172" s="14" t="s">
        <v>71</v>
      </c>
      <c r="F172" s="24">
        <v>3590</v>
      </c>
    </row>
    <row r="173" spans="1:7" outlineLevel="7" x14ac:dyDescent="0.25">
      <c r="A173" s="13" t="s">
        <v>72</v>
      </c>
      <c r="B173" s="14" t="s">
        <v>41</v>
      </c>
      <c r="C173" s="14" t="s">
        <v>73</v>
      </c>
      <c r="D173" s="14" t="s">
        <v>182</v>
      </c>
      <c r="E173" s="14" t="s">
        <v>8</v>
      </c>
      <c r="F173" s="26">
        <f t="shared" ref="F173:F177" si="31">F174</f>
        <v>13490</v>
      </c>
    </row>
    <row r="174" spans="1:7" ht="47.25" outlineLevel="7" x14ac:dyDescent="0.25">
      <c r="A174" s="13" t="s">
        <v>440</v>
      </c>
      <c r="B174" s="14" t="s">
        <v>41</v>
      </c>
      <c r="C174" s="14" t="s">
        <v>73</v>
      </c>
      <c r="D174" s="14" t="s">
        <v>216</v>
      </c>
      <c r="E174" s="14" t="s">
        <v>8</v>
      </c>
      <c r="F174" s="26">
        <f t="shared" si="31"/>
        <v>13490</v>
      </c>
    </row>
    <row r="175" spans="1:7" ht="31.5" outlineLevel="7" x14ac:dyDescent="0.25">
      <c r="A175" s="13" t="s">
        <v>436</v>
      </c>
      <c r="B175" s="14" t="s">
        <v>41</v>
      </c>
      <c r="C175" s="14" t="s">
        <v>73</v>
      </c>
      <c r="D175" s="14" t="s">
        <v>217</v>
      </c>
      <c r="E175" s="14" t="s">
        <v>8</v>
      </c>
      <c r="F175" s="26">
        <f>F176+F179</f>
        <v>13490</v>
      </c>
    </row>
    <row r="176" spans="1:7" ht="47.25" outlineLevel="7" x14ac:dyDescent="0.25">
      <c r="A176" s="13" t="s">
        <v>74</v>
      </c>
      <c r="B176" s="14" t="s">
        <v>41</v>
      </c>
      <c r="C176" s="14" t="s">
        <v>73</v>
      </c>
      <c r="D176" s="14" t="s">
        <v>218</v>
      </c>
      <c r="E176" s="14" t="s">
        <v>8</v>
      </c>
      <c r="F176" s="26">
        <f t="shared" si="31"/>
        <v>11970</v>
      </c>
      <c r="G176" s="9" t="s">
        <v>75</v>
      </c>
    </row>
    <row r="177" spans="1:6" ht="31.5" outlineLevel="7" x14ac:dyDescent="0.25">
      <c r="A177" s="13" t="s">
        <v>18</v>
      </c>
      <c r="B177" s="14" t="s">
        <v>41</v>
      </c>
      <c r="C177" s="14" t="s">
        <v>73</v>
      </c>
      <c r="D177" s="14" t="s">
        <v>218</v>
      </c>
      <c r="E177" s="14" t="s">
        <v>19</v>
      </c>
      <c r="F177" s="26">
        <f t="shared" si="31"/>
        <v>11970</v>
      </c>
    </row>
    <row r="178" spans="1:6" ht="31.5" outlineLevel="7" x14ac:dyDescent="0.25">
      <c r="A178" s="13" t="s">
        <v>20</v>
      </c>
      <c r="B178" s="14" t="s">
        <v>41</v>
      </c>
      <c r="C178" s="14" t="s">
        <v>73</v>
      </c>
      <c r="D178" s="14" t="s">
        <v>218</v>
      </c>
      <c r="E178" s="14" t="s">
        <v>21</v>
      </c>
      <c r="F178" s="24">
        <v>11970</v>
      </c>
    </row>
    <row r="179" spans="1:6" ht="47.25" outlineLevel="7" x14ac:dyDescent="0.25">
      <c r="A179" s="13" t="s">
        <v>370</v>
      </c>
      <c r="B179" s="14" t="s">
        <v>41</v>
      </c>
      <c r="C179" s="14" t="s">
        <v>73</v>
      </c>
      <c r="D179" s="14" t="s">
        <v>381</v>
      </c>
      <c r="E179" s="14" t="s">
        <v>8</v>
      </c>
      <c r="F179" s="24">
        <f>F180</f>
        <v>1520</v>
      </c>
    </row>
    <row r="180" spans="1:6" ht="31.5" outlineLevel="7" x14ac:dyDescent="0.25">
      <c r="A180" s="13" t="s">
        <v>18</v>
      </c>
      <c r="B180" s="14" t="s">
        <v>41</v>
      </c>
      <c r="C180" s="14" t="s">
        <v>73</v>
      </c>
      <c r="D180" s="14" t="s">
        <v>381</v>
      </c>
      <c r="E180" s="14" t="s">
        <v>19</v>
      </c>
      <c r="F180" s="24">
        <f>F181</f>
        <v>1520</v>
      </c>
    </row>
    <row r="181" spans="1:6" ht="31.5" outlineLevel="7" x14ac:dyDescent="0.25">
      <c r="A181" s="13" t="s">
        <v>20</v>
      </c>
      <c r="B181" s="14" t="s">
        <v>41</v>
      </c>
      <c r="C181" s="14" t="s">
        <v>73</v>
      </c>
      <c r="D181" s="14" t="s">
        <v>381</v>
      </c>
      <c r="E181" s="14" t="s">
        <v>21</v>
      </c>
      <c r="F181" s="24">
        <v>1520</v>
      </c>
    </row>
    <row r="182" spans="1:6" outlineLevel="2" x14ac:dyDescent="0.25">
      <c r="A182" s="13" t="s">
        <v>76</v>
      </c>
      <c r="B182" s="14" t="s">
        <v>41</v>
      </c>
      <c r="C182" s="14" t="s">
        <v>77</v>
      </c>
      <c r="D182" s="14" t="s">
        <v>182</v>
      </c>
      <c r="E182" s="14" t="s">
        <v>8</v>
      </c>
      <c r="F182" s="26">
        <f>F183</f>
        <v>2987.01</v>
      </c>
    </row>
    <row r="183" spans="1:6" ht="31.5" outlineLevel="3" x14ac:dyDescent="0.25">
      <c r="A183" s="13" t="s">
        <v>423</v>
      </c>
      <c r="B183" s="14" t="s">
        <v>41</v>
      </c>
      <c r="C183" s="14" t="s">
        <v>77</v>
      </c>
      <c r="D183" s="14" t="s">
        <v>189</v>
      </c>
      <c r="E183" s="14" t="s">
        <v>8</v>
      </c>
      <c r="F183" s="26">
        <f>F184+F194</f>
        <v>2987.01</v>
      </c>
    </row>
    <row r="184" spans="1:6" ht="47.25" outlineLevel="3" x14ac:dyDescent="0.25">
      <c r="A184" s="13" t="s">
        <v>441</v>
      </c>
      <c r="B184" s="14" t="s">
        <v>41</v>
      </c>
      <c r="C184" s="14" t="s">
        <v>77</v>
      </c>
      <c r="D184" s="14" t="s">
        <v>219</v>
      </c>
      <c r="E184" s="14" t="s">
        <v>8</v>
      </c>
      <c r="F184" s="26">
        <f>F185+F191+F188</f>
        <v>1500</v>
      </c>
    </row>
    <row r="185" spans="1:6" ht="31.5" outlineLevel="3" x14ac:dyDescent="0.25">
      <c r="A185" s="13" t="s">
        <v>78</v>
      </c>
      <c r="B185" s="14" t="s">
        <v>41</v>
      </c>
      <c r="C185" s="14" t="s">
        <v>77</v>
      </c>
      <c r="D185" s="14" t="s">
        <v>220</v>
      </c>
      <c r="E185" s="14" t="s">
        <v>8</v>
      </c>
      <c r="F185" s="26">
        <f t="shared" ref="F185:F186" si="32">F186</f>
        <v>250</v>
      </c>
    </row>
    <row r="186" spans="1:6" outlineLevel="3" x14ac:dyDescent="0.25">
      <c r="A186" s="13" t="s">
        <v>22</v>
      </c>
      <c r="B186" s="14" t="s">
        <v>41</v>
      </c>
      <c r="C186" s="14" t="s">
        <v>77</v>
      </c>
      <c r="D186" s="14" t="s">
        <v>220</v>
      </c>
      <c r="E186" s="14" t="s">
        <v>23</v>
      </c>
      <c r="F186" s="26">
        <f t="shared" si="32"/>
        <v>250</v>
      </c>
    </row>
    <row r="187" spans="1:6" ht="47.25" outlineLevel="3" x14ac:dyDescent="0.25">
      <c r="A187" s="13" t="s">
        <v>70</v>
      </c>
      <c r="B187" s="14" t="s">
        <v>41</v>
      </c>
      <c r="C187" s="14" t="s">
        <v>77</v>
      </c>
      <c r="D187" s="14" t="s">
        <v>220</v>
      </c>
      <c r="E187" s="14" t="s">
        <v>71</v>
      </c>
      <c r="F187" s="24">
        <v>250</v>
      </c>
    </row>
    <row r="188" spans="1:6" ht="47.25" outlineLevel="3" x14ac:dyDescent="0.25">
      <c r="A188" s="13" t="s">
        <v>455</v>
      </c>
      <c r="B188" s="14" t="s">
        <v>41</v>
      </c>
      <c r="C188" s="14" t="s">
        <v>77</v>
      </c>
      <c r="D188" s="14" t="s">
        <v>456</v>
      </c>
      <c r="E188" s="14" t="s">
        <v>8</v>
      </c>
      <c r="F188" s="24">
        <f>F189</f>
        <v>1068.78</v>
      </c>
    </row>
    <row r="189" spans="1:6" outlineLevel="3" x14ac:dyDescent="0.25">
      <c r="A189" s="13" t="s">
        <v>22</v>
      </c>
      <c r="B189" s="14" t="s">
        <v>41</v>
      </c>
      <c r="C189" s="14" t="s">
        <v>77</v>
      </c>
      <c r="D189" s="14" t="s">
        <v>456</v>
      </c>
      <c r="E189" s="14" t="s">
        <v>23</v>
      </c>
      <c r="F189" s="24">
        <f>F190</f>
        <v>1068.78</v>
      </c>
    </row>
    <row r="190" spans="1:6" ht="47.25" outlineLevel="3" x14ac:dyDescent="0.25">
      <c r="A190" s="13" t="s">
        <v>70</v>
      </c>
      <c r="B190" s="14" t="s">
        <v>41</v>
      </c>
      <c r="C190" s="14" t="s">
        <v>77</v>
      </c>
      <c r="D190" s="14" t="s">
        <v>456</v>
      </c>
      <c r="E190" s="14" t="s">
        <v>71</v>
      </c>
      <c r="F190" s="24">
        <v>1068.78</v>
      </c>
    </row>
    <row r="191" spans="1:6" ht="47.25" outlineLevel="3" x14ac:dyDescent="0.25">
      <c r="A191" s="29" t="s">
        <v>371</v>
      </c>
      <c r="B191" s="14" t="s">
        <v>41</v>
      </c>
      <c r="C191" s="14" t="s">
        <v>77</v>
      </c>
      <c r="D191" s="14" t="s">
        <v>382</v>
      </c>
      <c r="E191" s="14" t="s">
        <v>8</v>
      </c>
      <c r="F191" s="24">
        <f>F192</f>
        <v>181.22</v>
      </c>
    </row>
    <row r="192" spans="1:6" outlineLevel="3" x14ac:dyDescent="0.25">
      <c r="A192" s="13" t="s">
        <v>22</v>
      </c>
      <c r="B192" s="14" t="s">
        <v>41</v>
      </c>
      <c r="C192" s="14" t="s">
        <v>77</v>
      </c>
      <c r="D192" s="14" t="s">
        <v>382</v>
      </c>
      <c r="E192" s="14" t="s">
        <v>23</v>
      </c>
      <c r="F192" s="24">
        <f>F193</f>
        <v>181.22</v>
      </c>
    </row>
    <row r="193" spans="1:6" ht="47.25" outlineLevel="3" x14ac:dyDescent="0.25">
      <c r="A193" s="13" t="s">
        <v>70</v>
      </c>
      <c r="B193" s="14" t="s">
        <v>41</v>
      </c>
      <c r="C193" s="14" t="s">
        <v>77</v>
      </c>
      <c r="D193" s="14" t="s">
        <v>382</v>
      </c>
      <c r="E193" s="14" t="s">
        <v>71</v>
      </c>
      <c r="F193" s="24">
        <v>181.22</v>
      </c>
    </row>
    <row r="194" spans="1:6" ht="47.25" outlineLevel="3" x14ac:dyDescent="0.25">
      <c r="A194" s="13" t="s">
        <v>442</v>
      </c>
      <c r="B194" s="14" t="s">
        <v>41</v>
      </c>
      <c r="C194" s="14" t="s">
        <v>77</v>
      </c>
      <c r="D194" s="14" t="s">
        <v>295</v>
      </c>
      <c r="E194" s="14" t="s">
        <v>8</v>
      </c>
      <c r="F194" s="24">
        <f>F195+F198</f>
        <v>1487.01</v>
      </c>
    </row>
    <row r="195" spans="1:6" ht="31.5" outlineLevel="3" x14ac:dyDescent="0.25">
      <c r="A195" s="13" t="s">
        <v>349</v>
      </c>
      <c r="B195" s="14" t="s">
        <v>41</v>
      </c>
      <c r="C195" s="14" t="s">
        <v>77</v>
      </c>
      <c r="D195" s="14" t="s">
        <v>350</v>
      </c>
      <c r="E195" s="14" t="s">
        <v>8</v>
      </c>
      <c r="F195" s="24">
        <f>F196</f>
        <v>83.24</v>
      </c>
    </row>
    <row r="196" spans="1:6" ht="31.5" outlineLevel="3" x14ac:dyDescent="0.25">
      <c r="A196" s="13" t="s">
        <v>18</v>
      </c>
      <c r="B196" s="14" t="s">
        <v>41</v>
      </c>
      <c r="C196" s="14" t="s">
        <v>77</v>
      </c>
      <c r="D196" s="14" t="s">
        <v>350</v>
      </c>
      <c r="E196" s="14" t="s">
        <v>19</v>
      </c>
      <c r="F196" s="24">
        <f>F197</f>
        <v>83.24</v>
      </c>
    </row>
    <row r="197" spans="1:6" ht="31.5" outlineLevel="3" x14ac:dyDescent="0.25">
      <c r="A197" s="13" t="s">
        <v>20</v>
      </c>
      <c r="B197" s="14" t="s">
        <v>41</v>
      </c>
      <c r="C197" s="14" t="s">
        <v>77</v>
      </c>
      <c r="D197" s="14" t="s">
        <v>350</v>
      </c>
      <c r="E197" s="14" t="s">
        <v>21</v>
      </c>
      <c r="F197" s="24">
        <v>83.24</v>
      </c>
    </row>
    <row r="198" spans="1:6" outlineLevel="5" x14ac:dyDescent="0.25">
      <c r="A198" s="13" t="s">
        <v>79</v>
      </c>
      <c r="B198" s="14" t="s">
        <v>41</v>
      </c>
      <c r="C198" s="14" t="s">
        <v>77</v>
      </c>
      <c r="D198" s="14" t="s">
        <v>221</v>
      </c>
      <c r="E198" s="14" t="s">
        <v>8</v>
      </c>
      <c r="F198" s="26">
        <f>F199+F201</f>
        <v>1403.77</v>
      </c>
    </row>
    <row r="199" spans="1:6" ht="31.5" outlineLevel="6" x14ac:dyDescent="0.25">
      <c r="A199" s="13" t="s">
        <v>18</v>
      </c>
      <c r="B199" s="14" t="s">
        <v>41</v>
      </c>
      <c r="C199" s="14" t="s">
        <v>77</v>
      </c>
      <c r="D199" s="14" t="s">
        <v>221</v>
      </c>
      <c r="E199" s="14" t="s">
        <v>19</v>
      </c>
      <c r="F199" s="26">
        <f t="shared" ref="F199" si="33">F200</f>
        <v>1363.77</v>
      </c>
    </row>
    <row r="200" spans="1:6" ht="31.5" outlineLevel="7" x14ac:dyDescent="0.25">
      <c r="A200" s="13" t="s">
        <v>20</v>
      </c>
      <c r="B200" s="14" t="s">
        <v>41</v>
      </c>
      <c r="C200" s="14" t="s">
        <v>77</v>
      </c>
      <c r="D200" s="14" t="s">
        <v>221</v>
      </c>
      <c r="E200" s="14" t="s">
        <v>21</v>
      </c>
      <c r="F200" s="24">
        <v>1363.77</v>
      </c>
    </row>
    <row r="201" spans="1:6" outlineLevel="7" x14ac:dyDescent="0.25">
      <c r="A201" s="13" t="s">
        <v>22</v>
      </c>
      <c r="B201" s="14" t="s">
        <v>41</v>
      </c>
      <c r="C201" s="14" t="s">
        <v>77</v>
      </c>
      <c r="D201" s="14" t="s">
        <v>221</v>
      </c>
      <c r="E201" s="14" t="s">
        <v>23</v>
      </c>
      <c r="F201" s="24">
        <f>F202</f>
        <v>40</v>
      </c>
    </row>
    <row r="202" spans="1:6" outlineLevel="7" x14ac:dyDescent="0.25">
      <c r="A202" s="13" t="s">
        <v>24</v>
      </c>
      <c r="B202" s="14" t="s">
        <v>41</v>
      </c>
      <c r="C202" s="14" t="s">
        <v>77</v>
      </c>
      <c r="D202" s="14" t="s">
        <v>221</v>
      </c>
      <c r="E202" s="14" t="s">
        <v>25</v>
      </c>
      <c r="F202" s="24">
        <v>40</v>
      </c>
    </row>
    <row r="203" spans="1:6" outlineLevel="1" x14ac:dyDescent="0.25">
      <c r="A203" s="13" t="s">
        <v>80</v>
      </c>
      <c r="B203" s="14" t="s">
        <v>41</v>
      </c>
      <c r="C203" s="14" t="s">
        <v>81</v>
      </c>
      <c r="D203" s="14" t="s">
        <v>182</v>
      </c>
      <c r="E203" s="14" t="s">
        <v>8</v>
      </c>
      <c r="F203" s="30">
        <f>F204+F210+F228</f>
        <v>23905.26</v>
      </c>
    </row>
    <row r="204" spans="1:6" outlineLevel="1" x14ac:dyDescent="0.25">
      <c r="A204" s="13" t="s">
        <v>82</v>
      </c>
      <c r="B204" s="14" t="s">
        <v>41</v>
      </c>
      <c r="C204" s="14" t="s">
        <v>83</v>
      </c>
      <c r="D204" s="14" t="s">
        <v>182</v>
      </c>
      <c r="E204" s="14" t="s">
        <v>8</v>
      </c>
      <c r="F204" s="26">
        <f t="shared" ref="F204:F208" si="34">F205</f>
        <v>1311.6</v>
      </c>
    </row>
    <row r="205" spans="1:6" ht="47.25" outlineLevel="1" x14ac:dyDescent="0.25">
      <c r="A205" s="13" t="s">
        <v>440</v>
      </c>
      <c r="B205" s="14" t="s">
        <v>41</v>
      </c>
      <c r="C205" s="14" t="s">
        <v>83</v>
      </c>
      <c r="D205" s="14" t="s">
        <v>216</v>
      </c>
      <c r="E205" s="14" t="s">
        <v>8</v>
      </c>
      <c r="F205" s="26">
        <f t="shared" si="34"/>
        <v>1311.6</v>
      </c>
    </row>
    <row r="206" spans="1:6" ht="47.25" outlineLevel="1" x14ac:dyDescent="0.25">
      <c r="A206" s="13" t="s">
        <v>435</v>
      </c>
      <c r="B206" s="14" t="s">
        <v>41</v>
      </c>
      <c r="C206" s="14" t="s">
        <v>83</v>
      </c>
      <c r="D206" s="14" t="s">
        <v>222</v>
      </c>
      <c r="E206" s="14" t="s">
        <v>8</v>
      </c>
      <c r="F206" s="26">
        <f t="shared" si="34"/>
        <v>1311.6</v>
      </c>
    </row>
    <row r="207" spans="1:6" ht="63" outlineLevel="1" x14ac:dyDescent="0.25">
      <c r="A207" s="100" t="s">
        <v>84</v>
      </c>
      <c r="B207" s="14" t="s">
        <v>41</v>
      </c>
      <c r="C207" s="14" t="s">
        <v>83</v>
      </c>
      <c r="D207" s="14" t="s">
        <v>223</v>
      </c>
      <c r="E207" s="14" t="s">
        <v>8</v>
      </c>
      <c r="F207" s="26">
        <f t="shared" si="34"/>
        <v>1311.6</v>
      </c>
    </row>
    <row r="208" spans="1:6" ht="31.5" outlineLevel="1" x14ac:dyDescent="0.25">
      <c r="A208" s="13" t="s">
        <v>18</v>
      </c>
      <c r="B208" s="14" t="s">
        <v>41</v>
      </c>
      <c r="C208" s="14" t="s">
        <v>83</v>
      </c>
      <c r="D208" s="14" t="s">
        <v>223</v>
      </c>
      <c r="E208" s="14" t="s">
        <v>19</v>
      </c>
      <c r="F208" s="26">
        <f t="shared" si="34"/>
        <v>1311.6</v>
      </c>
    </row>
    <row r="209" spans="1:6" ht="31.5" outlineLevel="1" x14ac:dyDescent="0.25">
      <c r="A209" s="13" t="s">
        <v>20</v>
      </c>
      <c r="B209" s="14" t="s">
        <v>41</v>
      </c>
      <c r="C209" s="14" t="s">
        <v>83</v>
      </c>
      <c r="D209" s="14" t="s">
        <v>223</v>
      </c>
      <c r="E209" s="14" t="s">
        <v>21</v>
      </c>
      <c r="F209" s="24">
        <v>1311.6</v>
      </c>
    </row>
    <row r="210" spans="1:6" outlineLevel="1" x14ac:dyDescent="0.25">
      <c r="A210" s="13" t="s">
        <v>85</v>
      </c>
      <c r="B210" s="14" t="s">
        <v>41</v>
      </c>
      <c r="C210" s="14" t="s">
        <v>86</v>
      </c>
      <c r="D210" s="14" t="s">
        <v>182</v>
      </c>
      <c r="E210" s="14" t="s">
        <v>8</v>
      </c>
      <c r="F210" s="26">
        <f t="shared" ref="F210:F211" si="35">F211</f>
        <v>22380.39</v>
      </c>
    </row>
    <row r="211" spans="1:6" ht="47.25" outlineLevel="1" x14ac:dyDescent="0.25">
      <c r="A211" s="13" t="s">
        <v>440</v>
      </c>
      <c r="B211" s="14" t="s">
        <v>41</v>
      </c>
      <c r="C211" s="14" t="s">
        <v>86</v>
      </c>
      <c r="D211" s="14" t="s">
        <v>216</v>
      </c>
      <c r="E211" s="14" t="s">
        <v>8</v>
      </c>
      <c r="F211" s="26">
        <f t="shared" si="35"/>
        <v>22380.39</v>
      </c>
    </row>
    <row r="212" spans="1:6" ht="47.25" outlineLevel="1" x14ac:dyDescent="0.25">
      <c r="A212" s="13" t="s">
        <v>435</v>
      </c>
      <c r="B212" s="14" t="s">
        <v>41</v>
      </c>
      <c r="C212" s="14" t="s">
        <v>86</v>
      </c>
      <c r="D212" s="14" t="s">
        <v>222</v>
      </c>
      <c r="E212" s="14" t="s">
        <v>8</v>
      </c>
      <c r="F212" s="26">
        <f>F219+F225+F213+F216</f>
        <v>22380.39</v>
      </c>
    </row>
    <row r="213" spans="1:6" ht="78.75" outlineLevel="1" x14ac:dyDescent="0.25">
      <c r="A213" s="13" t="s">
        <v>405</v>
      </c>
      <c r="B213" s="14" t="s">
        <v>41</v>
      </c>
      <c r="C213" s="14" t="s">
        <v>86</v>
      </c>
      <c r="D213" s="14" t="s">
        <v>406</v>
      </c>
      <c r="E213" s="14" t="s">
        <v>8</v>
      </c>
      <c r="F213" s="26">
        <f>F214</f>
        <v>1102.83</v>
      </c>
    </row>
    <row r="214" spans="1:6" ht="31.5" outlineLevel="1" x14ac:dyDescent="0.25">
      <c r="A214" s="13" t="s">
        <v>18</v>
      </c>
      <c r="B214" s="14" t="s">
        <v>41</v>
      </c>
      <c r="C214" s="14" t="s">
        <v>86</v>
      </c>
      <c r="D214" s="14" t="s">
        <v>406</v>
      </c>
      <c r="E214" s="14" t="s">
        <v>19</v>
      </c>
      <c r="F214" s="26">
        <f>F215</f>
        <v>1102.83</v>
      </c>
    </row>
    <row r="215" spans="1:6" ht="31.5" outlineLevel="1" x14ac:dyDescent="0.25">
      <c r="A215" s="13" t="s">
        <v>20</v>
      </c>
      <c r="B215" s="14" t="s">
        <v>41</v>
      </c>
      <c r="C215" s="14" t="s">
        <v>86</v>
      </c>
      <c r="D215" s="14" t="s">
        <v>406</v>
      </c>
      <c r="E215" s="14" t="s">
        <v>21</v>
      </c>
      <c r="F215" s="26">
        <v>1102.83</v>
      </c>
    </row>
    <row r="216" spans="1:6" ht="47.25" outlineLevel="1" x14ac:dyDescent="0.25">
      <c r="A216" s="13" t="s">
        <v>404</v>
      </c>
      <c r="B216" s="14" t="s">
        <v>41</v>
      </c>
      <c r="C216" s="14" t="s">
        <v>86</v>
      </c>
      <c r="D216" s="14" t="s">
        <v>407</v>
      </c>
      <c r="E216" s="14" t="s">
        <v>8</v>
      </c>
      <c r="F216" s="26">
        <f>F217</f>
        <v>1910.14</v>
      </c>
    </row>
    <row r="217" spans="1:6" ht="31.5" outlineLevel="1" x14ac:dyDescent="0.25">
      <c r="A217" s="13" t="s">
        <v>18</v>
      </c>
      <c r="B217" s="14" t="s">
        <v>41</v>
      </c>
      <c r="C217" s="14" t="s">
        <v>86</v>
      </c>
      <c r="D217" s="14" t="s">
        <v>407</v>
      </c>
      <c r="E217" s="14" t="s">
        <v>19</v>
      </c>
      <c r="F217" s="26">
        <f>F218</f>
        <v>1910.14</v>
      </c>
    </row>
    <row r="218" spans="1:6" ht="31.5" outlineLevel="1" x14ac:dyDescent="0.25">
      <c r="A218" s="13" t="s">
        <v>20</v>
      </c>
      <c r="B218" s="14" t="s">
        <v>41</v>
      </c>
      <c r="C218" s="14" t="s">
        <v>86</v>
      </c>
      <c r="D218" s="14" t="s">
        <v>407</v>
      </c>
      <c r="E218" s="14" t="s">
        <v>21</v>
      </c>
      <c r="F218" s="26">
        <v>1910.14</v>
      </c>
    </row>
    <row r="219" spans="1:6" ht="63" outlineLevel="1" x14ac:dyDescent="0.25">
      <c r="A219" s="100" t="s">
        <v>87</v>
      </c>
      <c r="B219" s="14" t="s">
        <v>41</v>
      </c>
      <c r="C219" s="14" t="s">
        <v>86</v>
      </c>
      <c r="D219" s="14" t="s">
        <v>224</v>
      </c>
      <c r="E219" s="14" t="s">
        <v>8</v>
      </c>
      <c r="F219" s="26">
        <f>F220+F222</f>
        <v>11067.970000000001</v>
      </c>
    </row>
    <row r="220" spans="1:6" ht="31.5" outlineLevel="1" x14ac:dyDescent="0.25">
      <c r="A220" s="13" t="s">
        <v>18</v>
      </c>
      <c r="B220" s="14" t="s">
        <v>41</v>
      </c>
      <c r="C220" s="14" t="s">
        <v>86</v>
      </c>
      <c r="D220" s="14" t="s">
        <v>224</v>
      </c>
      <c r="E220" s="14" t="s">
        <v>19</v>
      </c>
      <c r="F220" s="26">
        <f>F221</f>
        <v>7446.67</v>
      </c>
    </row>
    <row r="221" spans="1:6" ht="31.5" outlineLevel="1" x14ac:dyDescent="0.25">
      <c r="A221" s="13" t="s">
        <v>20</v>
      </c>
      <c r="B221" s="14" t="s">
        <v>41</v>
      </c>
      <c r="C221" s="14" t="s">
        <v>86</v>
      </c>
      <c r="D221" s="14" t="s">
        <v>224</v>
      </c>
      <c r="E221" s="14" t="s">
        <v>21</v>
      </c>
      <c r="F221" s="24">
        <v>7446.67</v>
      </c>
    </row>
    <row r="222" spans="1:6" ht="31.5" outlineLevel="1" x14ac:dyDescent="0.25">
      <c r="A222" s="13" t="s">
        <v>88</v>
      </c>
      <c r="B222" s="14" t="s">
        <v>41</v>
      </c>
      <c r="C222" s="14" t="s">
        <v>86</v>
      </c>
      <c r="D222" s="14" t="s">
        <v>224</v>
      </c>
      <c r="E222" s="14" t="s">
        <v>89</v>
      </c>
      <c r="F222" s="24">
        <f>F223+F224</f>
        <v>3621.3</v>
      </c>
    </row>
    <row r="223" spans="1:6" outlineLevel="1" x14ac:dyDescent="0.25">
      <c r="A223" s="13" t="s">
        <v>90</v>
      </c>
      <c r="B223" s="14" t="s">
        <v>41</v>
      </c>
      <c r="C223" s="14" t="s">
        <v>86</v>
      </c>
      <c r="D223" s="14" t="s">
        <v>224</v>
      </c>
      <c r="E223" s="14" t="s">
        <v>91</v>
      </c>
      <c r="F223" s="24">
        <v>2075</v>
      </c>
    </row>
    <row r="224" spans="1:6" outlineLevel="1" x14ac:dyDescent="0.25">
      <c r="A224" s="13" t="s">
        <v>361</v>
      </c>
      <c r="B224" s="14" t="s">
        <v>41</v>
      </c>
      <c r="C224" s="14" t="s">
        <v>86</v>
      </c>
      <c r="D224" s="14" t="s">
        <v>224</v>
      </c>
      <c r="E224" s="14" t="s">
        <v>362</v>
      </c>
      <c r="F224" s="24">
        <v>1546.3</v>
      </c>
    </row>
    <row r="225" spans="1:6" ht="47.25" outlineLevel="1" x14ac:dyDescent="0.25">
      <c r="A225" s="13" t="s">
        <v>385</v>
      </c>
      <c r="B225" s="14" t="s">
        <v>41</v>
      </c>
      <c r="C225" s="14" t="s">
        <v>86</v>
      </c>
      <c r="D225" s="14" t="s">
        <v>386</v>
      </c>
      <c r="E225" s="14" t="s">
        <v>8</v>
      </c>
      <c r="F225" s="24">
        <f>F226</f>
        <v>8299.4500000000007</v>
      </c>
    </row>
    <row r="226" spans="1:6" ht="31.5" outlineLevel="1" x14ac:dyDescent="0.25">
      <c r="A226" s="13" t="s">
        <v>88</v>
      </c>
      <c r="B226" s="14" t="s">
        <v>41</v>
      </c>
      <c r="C226" s="14" t="s">
        <v>86</v>
      </c>
      <c r="D226" s="14" t="s">
        <v>386</v>
      </c>
      <c r="E226" s="14" t="s">
        <v>89</v>
      </c>
      <c r="F226" s="24">
        <f>F227</f>
        <v>8299.4500000000007</v>
      </c>
    </row>
    <row r="227" spans="1:6" outlineLevel="1" x14ac:dyDescent="0.25">
      <c r="A227" s="13" t="s">
        <v>90</v>
      </c>
      <c r="B227" s="14" t="s">
        <v>41</v>
      </c>
      <c r="C227" s="14" t="s">
        <v>86</v>
      </c>
      <c r="D227" s="14" t="s">
        <v>386</v>
      </c>
      <c r="E227" s="14" t="s">
        <v>91</v>
      </c>
      <c r="F227" s="24">
        <v>8299.4500000000007</v>
      </c>
    </row>
    <row r="228" spans="1:6" outlineLevel="1" x14ac:dyDescent="0.25">
      <c r="A228" s="13" t="s">
        <v>92</v>
      </c>
      <c r="B228" s="14" t="s">
        <v>41</v>
      </c>
      <c r="C228" s="14" t="s">
        <v>93</v>
      </c>
      <c r="D228" s="14" t="s">
        <v>182</v>
      </c>
      <c r="E228" s="14" t="s">
        <v>8</v>
      </c>
      <c r="F228" s="26">
        <f>F229</f>
        <v>213.27</v>
      </c>
    </row>
    <row r="229" spans="1:6" ht="47.25" outlineLevel="1" x14ac:dyDescent="0.25">
      <c r="A229" s="13" t="s">
        <v>440</v>
      </c>
      <c r="B229" s="14" t="s">
        <v>41</v>
      </c>
      <c r="C229" s="14" t="s">
        <v>93</v>
      </c>
      <c r="D229" s="14" t="s">
        <v>216</v>
      </c>
      <c r="E229" s="14" t="s">
        <v>8</v>
      </c>
      <c r="F229" s="26">
        <f>F230</f>
        <v>213.27</v>
      </c>
    </row>
    <row r="230" spans="1:6" ht="31.5" outlineLevel="1" x14ac:dyDescent="0.25">
      <c r="A230" s="100" t="s">
        <v>94</v>
      </c>
      <c r="B230" s="14" t="s">
        <v>41</v>
      </c>
      <c r="C230" s="14" t="s">
        <v>93</v>
      </c>
      <c r="D230" s="14" t="s">
        <v>225</v>
      </c>
      <c r="E230" s="14" t="s">
        <v>8</v>
      </c>
      <c r="F230" s="26">
        <f>F231</f>
        <v>213.27</v>
      </c>
    </row>
    <row r="231" spans="1:6" ht="31.5" outlineLevel="1" x14ac:dyDescent="0.25">
      <c r="A231" s="13" t="s">
        <v>18</v>
      </c>
      <c r="B231" s="14" t="s">
        <v>41</v>
      </c>
      <c r="C231" s="14" t="s">
        <v>93</v>
      </c>
      <c r="D231" s="14" t="s">
        <v>225</v>
      </c>
      <c r="E231" s="14" t="s">
        <v>19</v>
      </c>
      <c r="F231" s="26">
        <f t="shared" ref="F231" si="36">F232</f>
        <v>213.27</v>
      </c>
    </row>
    <row r="232" spans="1:6" ht="31.5" outlineLevel="1" x14ac:dyDescent="0.25">
      <c r="A232" s="13" t="s">
        <v>20</v>
      </c>
      <c r="B232" s="14" t="s">
        <v>41</v>
      </c>
      <c r="C232" s="14" t="s">
        <v>93</v>
      </c>
      <c r="D232" s="14" t="s">
        <v>225</v>
      </c>
      <c r="E232" s="14" t="s">
        <v>21</v>
      </c>
      <c r="F232" s="24">
        <v>213.27</v>
      </c>
    </row>
    <row r="233" spans="1:6" outlineLevel="1" x14ac:dyDescent="0.25">
      <c r="A233" s="13" t="s">
        <v>95</v>
      </c>
      <c r="B233" s="14" t="s">
        <v>41</v>
      </c>
      <c r="C233" s="14" t="s">
        <v>96</v>
      </c>
      <c r="D233" s="14" t="s">
        <v>182</v>
      </c>
      <c r="E233" s="14" t="s">
        <v>8</v>
      </c>
      <c r="F233" s="26">
        <f t="shared" ref="F233:F234" si="37">F234</f>
        <v>475</v>
      </c>
    </row>
    <row r="234" spans="1:6" outlineLevel="2" x14ac:dyDescent="0.25">
      <c r="A234" s="13" t="s">
        <v>97</v>
      </c>
      <c r="B234" s="14" t="s">
        <v>41</v>
      </c>
      <c r="C234" s="14" t="s">
        <v>98</v>
      </c>
      <c r="D234" s="14" t="s">
        <v>182</v>
      </c>
      <c r="E234" s="14" t="s">
        <v>8</v>
      </c>
      <c r="F234" s="26">
        <f t="shared" si="37"/>
        <v>475</v>
      </c>
    </row>
    <row r="235" spans="1:6" ht="31.5" outlineLevel="3" x14ac:dyDescent="0.25">
      <c r="A235" s="13" t="s">
        <v>422</v>
      </c>
      <c r="B235" s="14" t="s">
        <v>41</v>
      </c>
      <c r="C235" s="14" t="s">
        <v>98</v>
      </c>
      <c r="D235" s="14" t="s">
        <v>226</v>
      </c>
      <c r="E235" s="14" t="s">
        <v>8</v>
      </c>
      <c r="F235" s="26">
        <f>F240+F243+F236</f>
        <v>475</v>
      </c>
    </row>
    <row r="236" spans="1:6" ht="47.25" outlineLevel="3" x14ac:dyDescent="0.25">
      <c r="A236" s="13" t="s">
        <v>449</v>
      </c>
      <c r="B236" s="14" t="s">
        <v>41</v>
      </c>
      <c r="C236" s="14" t="s">
        <v>98</v>
      </c>
      <c r="D236" s="14" t="s">
        <v>408</v>
      </c>
      <c r="E236" s="14" t="s">
        <v>8</v>
      </c>
      <c r="F236" s="26">
        <f>F237</f>
        <v>400</v>
      </c>
    </row>
    <row r="237" spans="1:6" ht="31.5" outlineLevel="3" x14ac:dyDescent="0.25">
      <c r="A237" s="13" t="s">
        <v>410</v>
      </c>
      <c r="B237" s="14" t="s">
        <v>41</v>
      </c>
      <c r="C237" s="14" t="s">
        <v>98</v>
      </c>
      <c r="D237" s="14" t="s">
        <v>409</v>
      </c>
      <c r="E237" s="14" t="s">
        <v>8</v>
      </c>
      <c r="F237" s="26">
        <f>F238</f>
        <v>400</v>
      </c>
    </row>
    <row r="238" spans="1:6" ht="31.5" outlineLevel="3" x14ac:dyDescent="0.25">
      <c r="A238" s="13" t="s">
        <v>18</v>
      </c>
      <c r="B238" s="14" t="s">
        <v>41</v>
      </c>
      <c r="C238" s="14" t="s">
        <v>98</v>
      </c>
      <c r="D238" s="14" t="s">
        <v>409</v>
      </c>
      <c r="E238" s="14" t="s">
        <v>19</v>
      </c>
      <c r="F238" s="26">
        <f>F239</f>
        <v>400</v>
      </c>
    </row>
    <row r="239" spans="1:6" ht="31.5" outlineLevel="3" x14ac:dyDescent="0.25">
      <c r="A239" s="13" t="s">
        <v>20</v>
      </c>
      <c r="B239" s="14" t="s">
        <v>41</v>
      </c>
      <c r="C239" s="14" t="s">
        <v>98</v>
      </c>
      <c r="D239" s="14" t="s">
        <v>409</v>
      </c>
      <c r="E239" s="14" t="s">
        <v>21</v>
      </c>
      <c r="F239" s="26">
        <v>400</v>
      </c>
    </row>
    <row r="240" spans="1:6" ht="31.5" outlineLevel="5" x14ac:dyDescent="0.25">
      <c r="A240" s="13" t="s">
        <v>100</v>
      </c>
      <c r="B240" s="14" t="s">
        <v>41</v>
      </c>
      <c r="C240" s="14" t="s">
        <v>98</v>
      </c>
      <c r="D240" s="14" t="s">
        <v>227</v>
      </c>
      <c r="E240" s="14" t="s">
        <v>8</v>
      </c>
      <c r="F240" s="26">
        <f t="shared" ref="F240:F241" si="38">F241</f>
        <v>45</v>
      </c>
    </row>
    <row r="241" spans="1:6" ht="31.5" outlineLevel="6" x14ac:dyDescent="0.25">
      <c r="A241" s="13" t="s">
        <v>18</v>
      </c>
      <c r="B241" s="14" t="s">
        <v>41</v>
      </c>
      <c r="C241" s="14" t="s">
        <v>98</v>
      </c>
      <c r="D241" s="14" t="s">
        <v>227</v>
      </c>
      <c r="E241" s="14" t="s">
        <v>19</v>
      </c>
      <c r="F241" s="26">
        <f t="shared" si="38"/>
        <v>45</v>
      </c>
    </row>
    <row r="242" spans="1:6" ht="31.5" outlineLevel="7" x14ac:dyDescent="0.25">
      <c r="A242" s="13" t="s">
        <v>20</v>
      </c>
      <c r="B242" s="14" t="s">
        <v>41</v>
      </c>
      <c r="C242" s="14" t="s">
        <v>98</v>
      </c>
      <c r="D242" s="14" t="s">
        <v>227</v>
      </c>
      <c r="E242" s="14" t="s">
        <v>21</v>
      </c>
      <c r="F242" s="24">
        <v>45</v>
      </c>
    </row>
    <row r="243" spans="1:6" outlineLevel="5" x14ac:dyDescent="0.25">
      <c r="A243" s="13" t="s">
        <v>99</v>
      </c>
      <c r="B243" s="14" t="s">
        <v>41</v>
      </c>
      <c r="C243" s="14" t="s">
        <v>98</v>
      </c>
      <c r="D243" s="14" t="s">
        <v>411</v>
      </c>
      <c r="E243" s="14" t="s">
        <v>8</v>
      </c>
      <c r="F243" s="26">
        <f t="shared" ref="F243:F244" si="39">F244</f>
        <v>30</v>
      </c>
    </row>
    <row r="244" spans="1:6" ht="31.5" outlineLevel="6" x14ac:dyDescent="0.25">
      <c r="A244" s="13" t="s">
        <v>18</v>
      </c>
      <c r="B244" s="14" t="s">
        <v>41</v>
      </c>
      <c r="C244" s="14" t="s">
        <v>98</v>
      </c>
      <c r="D244" s="14" t="s">
        <v>411</v>
      </c>
      <c r="E244" s="14" t="s">
        <v>19</v>
      </c>
      <c r="F244" s="26">
        <f t="shared" si="39"/>
        <v>30</v>
      </c>
    </row>
    <row r="245" spans="1:6" ht="31.5" outlineLevel="7" x14ac:dyDescent="0.25">
      <c r="A245" s="13" t="s">
        <v>20</v>
      </c>
      <c r="B245" s="14" t="s">
        <v>41</v>
      </c>
      <c r="C245" s="14" t="s">
        <v>98</v>
      </c>
      <c r="D245" s="14" t="s">
        <v>411</v>
      </c>
      <c r="E245" s="14" t="s">
        <v>21</v>
      </c>
      <c r="F245" s="24">
        <v>30</v>
      </c>
    </row>
    <row r="246" spans="1:6" outlineLevel="1" x14ac:dyDescent="0.25">
      <c r="A246" s="13" t="s">
        <v>101</v>
      </c>
      <c r="B246" s="14" t="s">
        <v>41</v>
      </c>
      <c r="C246" s="14" t="s">
        <v>102</v>
      </c>
      <c r="D246" s="14" t="s">
        <v>182</v>
      </c>
      <c r="E246" s="14" t="s">
        <v>8</v>
      </c>
      <c r="F246" s="26">
        <f>F247</f>
        <v>11267.39</v>
      </c>
    </row>
    <row r="247" spans="1:6" outlineLevel="2" x14ac:dyDescent="0.25">
      <c r="A247" s="13" t="s">
        <v>103</v>
      </c>
      <c r="B247" s="14" t="s">
        <v>41</v>
      </c>
      <c r="C247" s="14" t="s">
        <v>104</v>
      </c>
      <c r="D247" s="14" t="s">
        <v>182</v>
      </c>
      <c r="E247" s="14" t="s">
        <v>8</v>
      </c>
      <c r="F247" s="26">
        <f t="shared" ref="F247:F250" si="40">F248</f>
        <v>11267.39</v>
      </c>
    </row>
    <row r="248" spans="1:6" ht="31.5" outlineLevel="3" x14ac:dyDescent="0.25">
      <c r="A248" s="13" t="s">
        <v>421</v>
      </c>
      <c r="B248" s="14" t="s">
        <v>41</v>
      </c>
      <c r="C248" s="14" t="s">
        <v>104</v>
      </c>
      <c r="D248" s="14" t="s">
        <v>228</v>
      </c>
      <c r="E248" s="14" t="s">
        <v>8</v>
      </c>
      <c r="F248" s="26">
        <f t="shared" si="40"/>
        <v>11267.39</v>
      </c>
    </row>
    <row r="249" spans="1:6" ht="47.25" outlineLevel="5" x14ac:dyDescent="0.25">
      <c r="A249" s="13" t="s">
        <v>105</v>
      </c>
      <c r="B249" s="14" t="s">
        <v>41</v>
      </c>
      <c r="C249" s="14" t="s">
        <v>104</v>
      </c>
      <c r="D249" s="14" t="s">
        <v>229</v>
      </c>
      <c r="E249" s="14" t="s">
        <v>8</v>
      </c>
      <c r="F249" s="26">
        <f t="shared" si="40"/>
        <v>11267.39</v>
      </c>
    </row>
    <row r="250" spans="1:6" ht="31.5" outlineLevel="6" x14ac:dyDescent="0.25">
      <c r="A250" s="13" t="s">
        <v>58</v>
      </c>
      <c r="B250" s="14" t="s">
        <v>41</v>
      </c>
      <c r="C250" s="14" t="s">
        <v>104</v>
      </c>
      <c r="D250" s="14" t="s">
        <v>229</v>
      </c>
      <c r="E250" s="14" t="s">
        <v>59</v>
      </c>
      <c r="F250" s="26">
        <f t="shared" si="40"/>
        <v>11267.39</v>
      </c>
    </row>
    <row r="251" spans="1:6" outlineLevel="7" x14ac:dyDescent="0.25">
      <c r="A251" s="13" t="s">
        <v>106</v>
      </c>
      <c r="B251" s="14" t="s">
        <v>41</v>
      </c>
      <c r="C251" s="14" t="s">
        <v>104</v>
      </c>
      <c r="D251" s="14" t="s">
        <v>229</v>
      </c>
      <c r="E251" s="14" t="s">
        <v>107</v>
      </c>
      <c r="F251" s="24">
        <v>11267.39</v>
      </c>
    </row>
    <row r="252" spans="1:6" outlineLevel="1" x14ac:dyDescent="0.25">
      <c r="A252" s="13" t="s">
        <v>113</v>
      </c>
      <c r="B252" s="14" t="s">
        <v>41</v>
      </c>
      <c r="C252" s="14" t="s">
        <v>114</v>
      </c>
      <c r="D252" s="14" t="s">
        <v>182</v>
      </c>
      <c r="E252" s="14" t="s">
        <v>8</v>
      </c>
      <c r="F252" s="26">
        <f t="shared" ref="F252:F253" si="41">F253</f>
        <v>8156.05</v>
      </c>
    </row>
    <row r="253" spans="1:6" outlineLevel="2" x14ac:dyDescent="0.25">
      <c r="A253" s="13" t="s">
        <v>115</v>
      </c>
      <c r="B253" s="14" t="s">
        <v>41</v>
      </c>
      <c r="C253" s="14" t="s">
        <v>116</v>
      </c>
      <c r="D253" s="14" t="s">
        <v>182</v>
      </c>
      <c r="E253" s="14" t="s">
        <v>8</v>
      </c>
      <c r="F253" s="26">
        <f t="shared" si="41"/>
        <v>8156.05</v>
      </c>
    </row>
    <row r="254" spans="1:6" ht="31.5" outlineLevel="3" x14ac:dyDescent="0.25">
      <c r="A254" s="13" t="s">
        <v>421</v>
      </c>
      <c r="B254" s="14" t="s">
        <v>41</v>
      </c>
      <c r="C254" s="14" t="s">
        <v>116</v>
      </c>
      <c r="D254" s="14" t="s">
        <v>228</v>
      </c>
      <c r="E254" s="14" t="s">
        <v>8</v>
      </c>
      <c r="F254" s="26">
        <f>F255+F263+F266+F260</f>
        <v>8156.05</v>
      </c>
    </row>
    <row r="255" spans="1:6" outlineLevel="5" x14ac:dyDescent="0.25">
      <c r="A255" s="13" t="s">
        <v>117</v>
      </c>
      <c r="B255" s="14" t="s">
        <v>41</v>
      </c>
      <c r="C255" s="14" t="s">
        <v>116</v>
      </c>
      <c r="D255" s="14" t="s">
        <v>232</v>
      </c>
      <c r="E255" s="14" t="s">
        <v>8</v>
      </c>
      <c r="F255" s="26">
        <f>F256+F258</f>
        <v>874</v>
      </c>
    </row>
    <row r="256" spans="1:6" ht="31.5" outlineLevel="6" x14ac:dyDescent="0.25">
      <c r="A256" s="13" t="s">
        <v>58</v>
      </c>
      <c r="B256" s="14" t="s">
        <v>41</v>
      </c>
      <c r="C256" s="14" t="s">
        <v>116</v>
      </c>
      <c r="D256" s="14" t="s">
        <v>232</v>
      </c>
      <c r="E256" s="14" t="s">
        <v>59</v>
      </c>
      <c r="F256" s="26">
        <f>F257</f>
        <v>760</v>
      </c>
    </row>
    <row r="257" spans="1:6" outlineLevel="7" x14ac:dyDescent="0.25">
      <c r="A257" s="13" t="s">
        <v>106</v>
      </c>
      <c r="B257" s="14" t="s">
        <v>41</v>
      </c>
      <c r="C257" s="14" t="s">
        <v>116</v>
      </c>
      <c r="D257" s="14" t="s">
        <v>232</v>
      </c>
      <c r="E257" s="14" t="s">
        <v>107</v>
      </c>
      <c r="F257" s="24">
        <v>760</v>
      </c>
    </row>
    <row r="258" spans="1:6" outlineLevel="7" x14ac:dyDescent="0.25">
      <c r="A258" s="13" t="s">
        <v>22</v>
      </c>
      <c r="B258" s="14" t="s">
        <v>41</v>
      </c>
      <c r="C258" s="14" t="s">
        <v>116</v>
      </c>
      <c r="D258" s="14" t="s">
        <v>232</v>
      </c>
      <c r="E258" s="14" t="s">
        <v>23</v>
      </c>
      <c r="F258" s="26">
        <f>F259</f>
        <v>114</v>
      </c>
    </row>
    <row r="259" spans="1:6" ht="47.25" outlineLevel="7" x14ac:dyDescent="0.25">
      <c r="A259" s="13" t="s">
        <v>70</v>
      </c>
      <c r="B259" s="14" t="s">
        <v>41</v>
      </c>
      <c r="C259" s="14" t="s">
        <v>116</v>
      </c>
      <c r="D259" s="14" t="s">
        <v>232</v>
      </c>
      <c r="E259" s="14" t="s">
        <v>71</v>
      </c>
      <c r="F259" s="24">
        <v>114</v>
      </c>
    </row>
    <row r="260" spans="1:6" ht="47.25" outlineLevel="7" x14ac:dyDescent="0.25">
      <c r="A260" s="13" t="s">
        <v>397</v>
      </c>
      <c r="B260" s="14" t="s">
        <v>41</v>
      </c>
      <c r="C260" s="14" t="s">
        <v>116</v>
      </c>
      <c r="D260" s="14" t="s">
        <v>398</v>
      </c>
      <c r="E260" s="14" t="s">
        <v>8</v>
      </c>
      <c r="F260" s="24">
        <f>F261</f>
        <v>7</v>
      </c>
    </row>
    <row r="261" spans="1:6" ht="31.5" outlineLevel="7" x14ac:dyDescent="0.25">
      <c r="A261" s="13" t="s">
        <v>58</v>
      </c>
      <c r="B261" s="14" t="s">
        <v>41</v>
      </c>
      <c r="C261" s="14" t="s">
        <v>116</v>
      </c>
      <c r="D261" s="14" t="s">
        <v>398</v>
      </c>
      <c r="E261" s="14" t="s">
        <v>59</v>
      </c>
      <c r="F261" s="24">
        <f>F262</f>
        <v>7</v>
      </c>
    </row>
    <row r="262" spans="1:6" outlineLevel="7" x14ac:dyDescent="0.25">
      <c r="A262" s="13" t="s">
        <v>106</v>
      </c>
      <c r="B262" s="14" t="s">
        <v>41</v>
      </c>
      <c r="C262" s="14" t="s">
        <v>116</v>
      </c>
      <c r="D262" s="14" t="s">
        <v>398</v>
      </c>
      <c r="E262" s="14" t="s">
        <v>107</v>
      </c>
      <c r="F262" s="24">
        <v>7</v>
      </c>
    </row>
    <row r="263" spans="1:6" ht="31.5" outlineLevel="7" x14ac:dyDescent="0.25">
      <c r="A263" s="101" t="s">
        <v>118</v>
      </c>
      <c r="B263" s="14" t="s">
        <v>41</v>
      </c>
      <c r="C263" s="14" t="s">
        <v>116</v>
      </c>
      <c r="D263" s="14" t="s">
        <v>233</v>
      </c>
      <c r="E263" s="14" t="s">
        <v>8</v>
      </c>
      <c r="F263" s="26">
        <f t="shared" ref="F263:F264" si="42">F264</f>
        <v>5781.05</v>
      </c>
    </row>
    <row r="264" spans="1:6" ht="31.5" outlineLevel="7" x14ac:dyDescent="0.25">
      <c r="A264" s="13" t="s">
        <v>58</v>
      </c>
      <c r="B264" s="14" t="s">
        <v>41</v>
      </c>
      <c r="C264" s="14" t="s">
        <v>116</v>
      </c>
      <c r="D264" s="14" t="s">
        <v>233</v>
      </c>
      <c r="E264" s="14" t="s">
        <v>59</v>
      </c>
      <c r="F264" s="26">
        <f t="shared" si="42"/>
        <v>5781.05</v>
      </c>
    </row>
    <row r="265" spans="1:6" outlineLevel="7" x14ac:dyDescent="0.25">
      <c r="A265" s="13" t="s">
        <v>106</v>
      </c>
      <c r="B265" s="14" t="s">
        <v>41</v>
      </c>
      <c r="C265" s="14" t="s">
        <v>116</v>
      </c>
      <c r="D265" s="14" t="s">
        <v>233</v>
      </c>
      <c r="E265" s="14" t="s">
        <v>107</v>
      </c>
      <c r="F265" s="24">
        <v>5781.05</v>
      </c>
    </row>
    <row r="266" spans="1:6" ht="47.25" outlineLevel="7" x14ac:dyDescent="0.25">
      <c r="A266" s="13" t="s">
        <v>119</v>
      </c>
      <c r="B266" s="14" t="s">
        <v>41</v>
      </c>
      <c r="C266" s="14" t="s">
        <v>116</v>
      </c>
      <c r="D266" s="14" t="s">
        <v>234</v>
      </c>
      <c r="E266" s="14" t="s">
        <v>8</v>
      </c>
      <c r="F266" s="26">
        <f t="shared" ref="F266:F267" si="43">F267</f>
        <v>1494</v>
      </c>
    </row>
    <row r="267" spans="1:6" outlineLevel="7" x14ac:dyDescent="0.25">
      <c r="A267" s="13" t="s">
        <v>31</v>
      </c>
      <c r="B267" s="14" t="s">
        <v>41</v>
      </c>
      <c r="C267" s="14" t="s">
        <v>116</v>
      </c>
      <c r="D267" s="14" t="s">
        <v>234</v>
      </c>
      <c r="E267" s="14" t="s">
        <v>32</v>
      </c>
      <c r="F267" s="26">
        <f t="shared" si="43"/>
        <v>1494</v>
      </c>
    </row>
    <row r="268" spans="1:6" outlineLevel="7" x14ac:dyDescent="0.25">
      <c r="A268" s="13" t="s">
        <v>120</v>
      </c>
      <c r="B268" s="14" t="s">
        <v>41</v>
      </c>
      <c r="C268" s="14" t="s">
        <v>116</v>
      </c>
      <c r="D268" s="14" t="s">
        <v>234</v>
      </c>
      <c r="E268" s="14" t="s">
        <v>121</v>
      </c>
      <c r="F268" s="24">
        <v>1494</v>
      </c>
    </row>
    <row r="269" spans="1:6" outlineLevel="1" x14ac:dyDescent="0.25">
      <c r="A269" s="13" t="s">
        <v>122</v>
      </c>
      <c r="B269" s="14" t="s">
        <v>41</v>
      </c>
      <c r="C269" s="14" t="s">
        <v>123</v>
      </c>
      <c r="D269" s="14" t="s">
        <v>182</v>
      </c>
      <c r="E269" s="14" t="s">
        <v>8</v>
      </c>
      <c r="F269" s="26">
        <f>F270+F275</f>
        <v>4434.3600000000006</v>
      </c>
    </row>
    <row r="270" spans="1:6" outlineLevel="2" x14ac:dyDescent="0.25">
      <c r="A270" s="13" t="s">
        <v>124</v>
      </c>
      <c r="B270" s="14" t="s">
        <v>41</v>
      </c>
      <c r="C270" s="14" t="s">
        <v>125</v>
      </c>
      <c r="D270" s="14" t="s">
        <v>182</v>
      </c>
      <c r="E270" s="14" t="s">
        <v>8</v>
      </c>
      <c r="F270" s="26">
        <f t="shared" ref="F270:F273" si="44">F271</f>
        <v>3218.36</v>
      </c>
    </row>
    <row r="271" spans="1:6" ht="31.5" outlineLevel="4" x14ac:dyDescent="0.25">
      <c r="A271" s="13" t="s">
        <v>201</v>
      </c>
      <c r="B271" s="14" t="s">
        <v>41</v>
      </c>
      <c r="C271" s="14" t="s">
        <v>125</v>
      </c>
      <c r="D271" s="14" t="s">
        <v>183</v>
      </c>
      <c r="E271" s="14" t="s">
        <v>8</v>
      </c>
      <c r="F271" s="26">
        <f t="shared" si="44"/>
        <v>3218.36</v>
      </c>
    </row>
    <row r="272" spans="1:6" outlineLevel="5" x14ac:dyDescent="0.25">
      <c r="A272" s="13" t="s">
        <v>126</v>
      </c>
      <c r="B272" s="14" t="s">
        <v>41</v>
      </c>
      <c r="C272" s="14" t="s">
        <v>125</v>
      </c>
      <c r="D272" s="14" t="s">
        <v>235</v>
      </c>
      <c r="E272" s="14" t="s">
        <v>8</v>
      </c>
      <c r="F272" s="26">
        <f t="shared" si="44"/>
        <v>3218.36</v>
      </c>
    </row>
    <row r="273" spans="1:6" outlineLevel="6" x14ac:dyDescent="0.25">
      <c r="A273" s="13" t="s">
        <v>127</v>
      </c>
      <c r="B273" s="14" t="s">
        <v>41</v>
      </c>
      <c r="C273" s="14" t="s">
        <v>125</v>
      </c>
      <c r="D273" s="14" t="s">
        <v>235</v>
      </c>
      <c r="E273" s="14" t="s">
        <v>128</v>
      </c>
      <c r="F273" s="26">
        <f t="shared" si="44"/>
        <v>3218.36</v>
      </c>
    </row>
    <row r="274" spans="1:6" outlineLevel="7" x14ac:dyDescent="0.25">
      <c r="A274" s="13" t="s">
        <v>129</v>
      </c>
      <c r="B274" s="14" t="s">
        <v>41</v>
      </c>
      <c r="C274" s="14" t="s">
        <v>125</v>
      </c>
      <c r="D274" s="14" t="s">
        <v>235</v>
      </c>
      <c r="E274" s="14" t="s">
        <v>130</v>
      </c>
      <c r="F274" s="24">
        <v>3218.36</v>
      </c>
    </row>
    <row r="275" spans="1:6" outlineLevel="7" x14ac:dyDescent="0.25">
      <c r="A275" s="13" t="s">
        <v>131</v>
      </c>
      <c r="B275" s="14" t="s">
        <v>41</v>
      </c>
      <c r="C275" s="14" t="s">
        <v>132</v>
      </c>
      <c r="D275" s="14" t="s">
        <v>182</v>
      </c>
      <c r="E275" s="14" t="s">
        <v>8</v>
      </c>
      <c r="F275" s="26">
        <f>F276+F281+F284+F287</f>
        <v>1216</v>
      </c>
    </row>
    <row r="276" spans="1:6" ht="31.5" outlineLevel="7" x14ac:dyDescent="0.25">
      <c r="A276" s="13" t="s">
        <v>423</v>
      </c>
      <c r="B276" s="14" t="s">
        <v>41</v>
      </c>
      <c r="C276" s="14" t="s">
        <v>132</v>
      </c>
      <c r="D276" s="14" t="s">
        <v>189</v>
      </c>
      <c r="E276" s="14" t="s">
        <v>8</v>
      </c>
      <c r="F276" s="26">
        <f t="shared" ref="F276" si="45">F277</f>
        <v>460</v>
      </c>
    </row>
    <row r="277" spans="1:6" outlineLevel="7" x14ac:dyDescent="0.25">
      <c r="A277" s="13" t="s">
        <v>447</v>
      </c>
      <c r="B277" s="14" t="s">
        <v>41</v>
      </c>
      <c r="C277" s="14" t="s">
        <v>132</v>
      </c>
      <c r="D277" s="14" t="s">
        <v>236</v>
      </c>
      <c r="E277" s="14" t="s">
        <v>8</v>
      </c>
      <c r="F277" s="26">
        <f>F278</f>
        <v>460</v>
      </c>
    </row>
    <row r="278" spans="1:6" ht="31.5" outlineLevel="7" x14ac:dyDescent="0.25">
      <c r="A278" s="13" t="s">
        <v>136</v>
      </c>
      <c r="B278" s="14" t="s">
        <v>41</v>
      </c>
      <c r="C278" s="14" t="s">
        <v>132</v>
      </c>
      <c r="D278" s="14" t="s">
        <v>237</v>
      </c>
      <c r="E278" s="14" t="s">
        <v>8</v>
      </c>
      <c r="F278" s="26">
        <f t="shared" ref="F278:F279" si="46">F279</f>
        <v>460</v>
      </c>
    </row>
    <row r="279" spans="1:6" outlineLevel="7" x14ac:dyDescent="0.25">
      <c r="A279" s="13" t="s">
        <v>127</v>
      </c>
      <c r="B279" s="14" t="s">
        <v>41</v>
      </c>
      <c r="C279" s="14" t="s">
        <v>132</v>
      </c>
      <c r="D279" s="14" t="s">
        <v>237</v>
      </c>
      <c r="E279" s="14" t="s">
        <v>128</v>
      </c>
      <c r="F279" s="26">
        <f t="shared" si="46"/>
        <v>460</v>
      </c>
    </row>
    <row r="280" spans="1:6" ht="31.5" outlineLevel="1" x14ac:dyDescent="0.25">
      <c r="A280" s="13" t="s">
        <v>134</v>
      </c>
      <c r="B280" s="14" t="s">
        <v>41</v>
      </c>
      <c r="C280" s="14" t="s">
        <v>132</v>
      </c>
      <c r="D280" s="14" t="s">
        <v>237</v>
      </c>
      <c r="E280" s="14" t="s">
        <v>135</v>
      </c>
      <c r="F280" s="24">
        <v>460</v>
      </c>
    </row>
    <row r="281" spans="1:6" ht="31.5" outlineLevel="1" x14ac:dyDescent="0.25">
      <c r="A281" s="13" t="s">
        <v>133</v>
      </c>
      <c r="B281" s="14" t="s">
        <v>41</v>
      </c>
      <c r="C281" s="14" t="s">
        <v>132</v>
      </c>
      <c r="D281" s="14" t="s">
        <v>412</v>
      </c>
      <c r="E281" s="14" t="s">
        <v>8</v>
      </c>
      <c r="F281" s="26">
        <f t="shared" ref="F281:F282" si="47">F282</f>
        <v>173.5</v>
      </c>
    </row>
    <row r="282" spans="1:6" outlineLevel="1" x14ac:dyDescent="0.25">
      <c r="A282" s="13" t="s">
        <v>127</v>
      </c>
      <c r="B282" s="14" t="s">
        <v>41</v>
      </c>
      <c r="C282" s="14" t="s">
        <v>132</v>
      </c>
      <c r="D282" s="14" t="s">
        <v>412</v>
      </c>
      <c r="E282" s="14" t="s">
        <v>128</v>
      </c>
      <c r="F282" s="26">
        <f t="shared" si="47"/>
        <v>173.5</v>
      </c>
    </row>
    <row r="283" spans="1:6" ht="31.5" outlineLevel="1" x14ac:dyDescent="0.25">
      <c r="A283" s="13" t="s">
        <v>134</v>
      </c>
      <c r="B283" s="14" t="s">
        <v>41</v>
      </c>
      <c r="C283" s="14" t="s">
        <v>132</v>
      </c>
      <c r="D283" s="14" t="s">
        <v>412</v>
      </c>
      <c r="E283" s="14" t="s">
        <v>135</v>
      </c>
      <c r="F283" s="24">
        <v>173.5</v>
      </c>
    </row>
    <row r="284" spans="1:6" ht="63" outlineLevel="1" x14ac:dyDescent="0.25">
      <c r="A284" s="29" t="s">
        <v>393</v>
      </c>
      <c r="B284" s="91" t="s">
        <v>41</v>
      </c>
      <c r="C284" s="91" t="s">
        <v>132</v>
      </c>
      <c r="D284" s="91" t="s">
        <v>413</v>
      </c>
      <c r="E284" s="91" t="s">
        <v>8</v>
      </c>
      <c r="F284" s="24">
        <f>F285</f>
        <v>269.14</v>
      </c>
    </row>
    <row r="285" spans="1:6" outlineLevel="1" x14ac:dyDescent="0.25">
      <c r="A285" s="13" t="s">
        <v>127</v>
      </c>
      <c r="B285" s="14" t="s">
        <v>41</v>
      </c>
      <c r="C285" s="14" t="s">
        <v>132</v>
      </c>
      <c r="D285" s="91" t="s">
        <v>413</v>
      </c>
      <c r="E285" s="14" t="s">
        <v>128</v>
      </c>
      <c r="F285" s="24">
        <f>F286</f>
        <v>269.14</v>
      </c>
    </row>
    <row r="286" spans="1:6" ht="31.5" outlineLevel="1" x14ac:dyDescent="0.25">
      <c r="A286" s="13" t="s">
        <v>134</v>
      </c>
      <c r="B286" s="14" t="s">
        <v>41</v>
      </c>
      <c r="C286" s="14" t="s">
        <v>132</v>
      </c>
      <c r="D286" s="91" t="s">
        <v>413</v>
      </c>
      <c r="E286" s="14" t="s">
        <v>135</v>
      </c>
      <c r="F286" s="24">
        <v>269.14</v>
      </c>
    </row>
    <row r="287" spans="1:6" ht="63" outlineLevel="1" x14ac:dyDescent="0.25">
      <c r="A287" s="29" t="s">
        <v>394</v>
      </c>
      <c r="B287" s="14" t="s">
        <v>41</v>
      </c>
      <c r="C287" s="14" t="s">
        <v>132</v>
      </c>
      <c r="D287" s="14" t="s">
        <v>414</v>
      </c>
      <c r="E287" s="14" t="s">
        <v>8</v>
      </c>
      <c r="F287" s="24">
        <f>F288</f>
        <v>313.36</v>
      </c>
    </row>
    <row r="288" spans="1:6" outlineLevel="1" x14ac:dyDescent="0.25">
      <c r="A288" s="13" t="s">
        <v>127</v>
      </c>
      <c r="B288" s="14" t="s">
        <v>41</v>
      </c>
      <c r="C288" s="14" t="s">
        <v>132</v>
      </c>
      <c r="D288" s="14" t="s">
        <v>414</v>
      </c>
      <c r="E288" s="14" t="s">
        <v>128</v>
      </c>
      <c r="F288" s="24">
        <f>F289</f>
        <v>313.36</v>
      </c>
    </row>
    <row r="289" spans="1:6" ht="31.5" outlineLevel="1" x14ac:dyDescent="0.25">
      <c r="A289" s="13" t="s">
        <v>134</v>
      </c>
      <c r="B289" s="14" t="s">
        <v>41</v>
      </c>
      <c r="C289" s="14" t="s">
        <v>132</v>
      </c>
      <c r="D289" s="14" t="s">
        <v>414</v>
      </c>
      <c r="E289" s="14" t="s">
        <v>135</v>
      </c>
      <c r="F289" s="24">
        <v>313.36</v>
      </c>
    </row>
    <row r="290" spans="1:6" outlineLevel="1" x14ac:dyDescent="0.25">
      <c r="A290" s="13" t="s">
        <v>142</v>
      </c>
      <c r="B290" s="14" t="s">
        <v>41</v>
      </c>
      <c r="C290" s="14" t="s">
        <v>143</v>
      </c>
      <c r="D290" s="14" t="s">
        <v>182</v>
      </c>
      <c r="E290" s="14" t="s">
        <v>8</v>
      </c>
      <c r="F290" s="26">
        <f t="shared" ref="F290:F295" si="48">F291</f>
        <v>1762.5</v>
      </c>
    </row>
    <row r="291" spans="1:6" outlineLevel="2" x14ac:dyDescent="0.25">
      <c r="A291" s="13" t="s">
        <v>144</v>
      </c>
      <c r="B291" s="14" t="s">
        <v>41</v>
      </c>
      <c r="C291" s="14" t="s">
        <v>145</v>
      </c>
      <c r="D291" s="14" t="s">
        <v>182</v>
      </c>
      <c r="E291" s="14" t="s">
        <v>8</v>
      </c>
      <c r="F291" s="26">
        <f t="shared" si="48"/>
        <v>1762.5</v>
      </c>
    </row>
    <row r="292" spans="1:6" ht="33" customHeight="1" outlineLevel="3" x14ac:dyDescent="0.25">
      <c r="A292" s="13" t="s">
        <v>438</v>
      </c>
      <c r="B292" s="14" t="s">
        <v>41</v>
      </c>
      <c r="C292" s="14" t="s">
        <v>145</v>
      </c>
      <c r="D292" s="14" t="s">
        <v>185</v>
      </c>
      <c r="E292" s="14" t="s">
        <v>8</v>
      </c>
      <c r="F292" s="26">
        <f t="shared" si="48"/>
        <v>1762.5</v>
      </c>
    </row>
    <row r="293" spans="1:6" ht="47.25" outlineLevel="4" x14ac:dyDescent="0.25">
      <c r="A293" s="13" t="s">
        <v>459</v>
      </c>
      <c r="B293" s="14" t="s">
        <v>41</v>
      </c>
      <c r="C293" s="14" t="s">
        <v>145</v>
      </c>
      <c r="D293" s="14" t="s">
        <v>457</v>
      </c>
      <c r="E293" s="14" t="s">
        <v>8</v>
      </c>
      <c r="F293" s="26">
        <f t="shared" si="48"/>
        <v>1762.5</v>
      </c>
    </row>
    <row r="294" spans="1:6" ht="31.5" outlineLevel="5" x14ac:dyDescent="0.25">
      <c r="A294" s="13" t="s">
        <v>146</v>
      </c>
      <c r="B294" s="14" t="s">
        <v>41</v>
      </c>
      <c r="C294" s="14" t="s">
        <v>145</v>
      </c>
      <c r="D294" s="14" t="s">
        <v>458</v>
      </c>
      <c r="E294" s="14" t="s">
        <v>8</v>
      </c>
      <c r="F294" s="26">
        <f t="shared" si="48"/>
        <v>1762.5</v>
      </c>
    </row>
    <row r="295" spans="1:6" ht="31.5" outlineLevel="6" x14ac:dyDescent="0.25">
      <c r="A295" s="13" t="s">
        <v>58</v>
      </c>
      <c r="B295" s="14" t="s">
        <v>41</v>
      </c>
      <c r="C295" s="14" t="s">
        <v>145</v>
      </c>
      <c r="D295" s="14" t="s">
        <v>458</v>
      </c>
      <c r="E295" s="14" t="s">
        <v>59</v>
      </c>
      <c r="F295" s="26">
        <f t="shared" si="48"/>
        <v>1762.5</v>
      </c>
    </row>
    <row r="296" spans="1:6" outlineLevel="7" x14ac:dyDescent="0.25">
      <c r="A296" s="13" t="s">
        <v>60</v>
      </c>
      <c r="B296" s="14" t="s">
        <v>41</v>
      </c>
      <c r="C296" s="14" t="s">
        <v>145</v>
      </c>
      <c r="D296" s="14" t="s">
        <v>458</v>
      </c>
      <c r="E296" s="14" t="s">
        <v>61</v>
      </c>
      <c r="F296" s="24">
        <v>1762.5</v>
      </c>
    </row>
    <row r="297" spans="1:6" s="12" customFormat="1" ht="31.5" x14ac:dyDescent="0.25">
      <c r="A297" s="10" t="s">
        <v>147</v>
      </c>
      <c r="B297" s="11" t="s">
        <v>148</v>
      </c>
      <c r="C297" s="11" t="s">
        <v>7</v>
      </c>
      <c r="D297" s="11" t="s">
        <v>182</v>
      </c>
      <c r="E297" s="11" t="s">
        <v>8</v>
      </c>
      <c r="F297" s="28">
        <f>F298</f>
        <v>4585.91</v>
      </c>
    </row>
    <row r="298" spans="1:6" outlineLevel="1" x14ac:dyDescent="0.25">
      <c r="A298" s="13" t="s">
        <v>9</v>
      </c>
      <c r="B298" s="14" t="s">
        <v>148</v>
      </c>
      <c r="C298" s="14" t="s">
        <v>10</v>
      </c>
      <c r="D298" s="14" t="s">
        <v>182</v>
      </c>
      <c r="E298" s="14" t="s">
        <v>8</v>
      </c>
      <c r="F298" s="26">
        <f>F299+F314+F319</f>
        <v>4585.91</v>
      </c>
    </row>
    <row r="299" spans="1:6" ht="47.25" outlineLevel="2" x14ac:dyDescent="0.25">
      <c r="A299" s="13" t="s">
        <v>149</v>
      </c>
      <c r="B299" s="14" t="s">
        <v>148</v>
      </c>
      <c r="C299" s="14" t="s">
        <v>150</v>
      </c>
      <c r="D299" s="14" t="s">
        <v>182</v>
      </c>
      <c r="E299" s="14" t="s">
        <v>8</v>
      </c>
      <c r="F299" s="26">
        <f>F300</f>
        <v>3684.1099999999997</v>
      </c>
    </row>
    <row r="300" spans="1:6" ht="31.5" outlineLevel="4" x14ac:dyDescent="0.25">
      <c r="A300" s="13" t="s">
        <v>201</v>
      </c>
      <c r="B300" s="14" t="s">
        <v>148</v>
      </c>
      <c r="C300" s="14" t="s">
        <v>150</v>
      </c>
      <c r="D300" s="14" t="s">
        <v>183</v>
      </c>
      <c r="E300" s="14" t="s">
        <v>8</v>
      </c>
      <c r="F300" s="26">
        <f>F301+F304+F311</f>
        <v>3684.1099999999997</v>
      </c>
    </row>
    <row r="301" spans="1:6" outlineLevel="5" x14ac:dyDescent="0.25">
      <c r="A301" s="13" t="s">
        <v>151</v>
      </c>
      <c r="B301" s="14" t="s">
        <v>148</v>
      </c>
      <c r="C301" s="14" t="s">
        <v>150</v>
      </c>
      <c r="D301" s="14" t="s">
        <v>238</v>
      </c>
      <c r="E301" s="14" t="s">
        <v>8</v>
      </c>
      <c r="F301" s="26">
        <f t="shared" ref="F301:F302" si="49">F302</f>
        <v>1689</v>
      </c>
    </row>
    <row r="302" spans="1:6" ht="63" outlineLevel="6" x14ac:dyDescent="0.25">
      <c r="A302" s="13" t="s">
        <v>14</v>
      </c>
      <c r="B302" s="14" t="s">
        <v>148</v>
      </c>
      <c r="C302" s="14" t="s">
        <v>150</v>
      </c>
      <c r="D302" s="14" t="s">
        <v>238</v>
      </c>
      <c r="E302" s="14" t="s">
        <v>15</v>
      </c>
      <c r="F302" s="26">
        <f t="shared" si="49"/>
        <v>1689</v>
      </c>
    </row>
    <row r="303" spans="1:6" ht="31.5" outlineLevel="7" x14ac:dyDescent="0.25">
      <c r="A303" s="13" t="s">
        <v>16</v>
      </c>
      <c r="B303" s="14" t="s">
        <v>148</v>
      </c>
      <c r="C303" s="14" t="s">
        <v>150</v>
      </c>
      <c r="D303" s="14" t="s">
        <v>238</v>
      </c>
      <c r="E303" s="14" t="s">
        <v>17</v>
      </c>
      <c r="F303" s="24">
        <v>1689</v>
      </c>
    </row>
    <row r="304" spans="1:6" ht="47.25" outlineLevel="5" x14ac:dyDescent="0.25">
      <c r="A304" s="13" t="s">
        <v>13</v>
      </c>
      <c r="B304" s="14" t="s">
        <v>148</v>
      </c>
      <c r="C304" s="14" t="s">
        <v>150</v>
      </c>
      <c r="D304" s="14" t="s">
        <v>184</v>
      </c>
      <c r="E304" s="14" t="s">
        <v>8</v>
      </c>
      <c r="F304" s="26">
        <f>F305+F307+F309</f>
        <v>1815.11</v>
      </c>
    </row>
    <row r="305" spans="1:6" ht="63" outlineLevel="6" x14ac:dyDescent="0.25">
      <c r="A305" s="13" t="s">
        <v>14</v>
      </c>
      <c r="B305" s="14" t="s">
        <v>148</v>
      </c>
      <c r="C305" s="14" t="s">
        <v>150</v>
      </c>
      <c r="D305" s="14" t="s">
        <v>184</v>
      </c>
      <c r="E305" s="14" t="s">
        <v>15</v>
      </c>
      <c r="F305" s="26">
        <f>F306</f>
        <v>1666.61</v>
      </c>
    </row>
    <row r="306" spans="1:6" ht="31.5" outlineLevel="7" x14ac:dyDescent="0.25">
      <c r="A306" s="13" t="s">
        <v>16</v>
      </c>
      <c r="B306" s="14" t="s">
        <v>148</v>
      </c>
      <c r="C306" s="14" t="s">
        <v>150</v>
      </c>
      <c r="D306" s="14" t="s">
        <v>184</v>
      </c>
      <c r="E306" s="14" t="s">
        <v>17</v>
      </c>
      <c r="F306" s="24">
        <v>1666.61</v>
      </c>
    </row>
    <row r="307" spans="1:6" ht="31.5" outlineLevel="6" x14ac:dyDescent="0.25">
      <c r="A307" s="13" t="s">
        <v>18</v>
      </c>
      <c r="B307" s="14" t="s">
        <v>148</v>
      </c>
      <c r="C307" s="14" t="s">
        <v>150</v>
      </c>
      <c r="D307" s="14" t="s">
        <v>184</v>
      </c>
      <c r="E307" s="14" t="s">
        <v>19</v>
      </c>
      <c r="F307" s="26">
        <f>F308</f>
        <v>143</v>
      </c>
    </row>
    <row r="308" spans="1:6" ht="31.5" outlineLevel="7" x14ac:dyDescent="0.25">
      <c r="A308" s="13" t="s">
        <v>20</v>
      </c>
      <c r="B308" s="14" t="s">
        <v>148</v>
      </c>
      <c r="C308" s="14" t="s">
        <v>150</v>
      </c>
      <c r="D308" s="14" t="s">
        <v>184</v>
      </c>
      <c r="E308" s="14" t="s">
        <v>21</v>
      </c>
      <c r="F308" s="24">
        <v>143</v>
      </c>
    </row>
    <row r="309" spans="1:6" outlineLevel="6" x14ac:dyDescent="0.25">
      <c r="A309" s="13" t="s">
        <v>22</v>
      </c>
      <c r="B309" s="14" t="s">
        <v>148</v>
      </c>
      <c r="C309" s="14" t="s">
        <v>150</v>
      </c>
      <c r="D309" s="14" t="s">
        <v>184</v>
      </c>
      <c r="E309" s="14" t="s">
        <v>23</v>
      </c>
      <c r="F309" s="26">
        <f>F310</f>
        <v>5.5</v>
      </c>
    </row>
    <row r="310" spans="1:6" outlineLevel="7" x14ac:dyDescent="0.25">
      <c r="A310" s="13" t="s">
        <v>24</v>
      </c>
      <c r="B310" s="14" t="s">
        <v>148</v>
      </c>
      <c r="C310" s="14" t="s">
        <v>150</v>
      </c>
      <c r="D310" s="14" t="s">
        <v>184</v>
      </c>
      <c r="E310" s="14" t="s">
        <v>25</v>
      </c>
      <c r="F310" s="24">
        <v>5.5</v>
      </c>
    </row>
    <row r="311" spans="1:6" outlineLevel="5" x14ac:dyDescent="0.25">
      <c r="A311" s="13" t="s">
        <v>152</v>
      </c>
      <c r="B311" s="14" t="s">
        <v>148</v>
      </c>
      <c r="C311" s="14" t="s">
        <v>150</v>
      </c>
      <c r="D311" s="14" t="s">
        <v>239</v>
      </c>
      <c r="E311" s="14" t="s">
        <v>8</v>
      </c>
      <c r="F311" s="26">
        <f t="shared" ref="F311:F312" si="50">F312</f>
        <v>180</v>
      </c>
    </row>
    <row r="312" spans="1:6" ht="63" outlineLevel="6" x14ac:dyDescent="0.25">
      <c r="A312" s="13" t="s">
        <v>14</v>
      </c>
      <c r="B312" s="14" t="s">
        <v>148</v>
      </c>
      <c r="C312" s="14" t="s">
        <v>150</v>
      </c>
      <c r="D312" s="14" t="s">
        <v>239</v>
      </c>
      <c r="E312" s="14" t="s">
        <v>15</v>
      </c>
      <c r="F312" s="26">
        <f t="shared" si="50"/>
        <v>180</v>
      </c>
    </row>
    <row r="313" spans="1:6" ht="31.5" outlineLevel="7" x14ac:dyDescent="0.25">
      <c r="A313" s="13" t="s">
        <v>16</v>
      </c>
      <c r="B313" s="14" t="s">
        <v>148</v>
      </c>
      <c r="C313" s="14" t="s">
        <v>150</v>
      </c>
      <c r="D313" s="14" t="s">
        <v>239</v>
      </c>
      <c r="E313" s="14" t="s">
        <v>17</v>
      </c>
      <c r="F313" s="24">
        <v>180</v>
      </c>
    </row>
    <row r="314" spans="1:6" ht="47.25" outlineLevel="2" x14ac:dyDescent="0.25">
      <c r="A314" s="13" t="s">
        <v>11</v>
      </c>
      <c r="B314" s="14" t="s">
        <v>148</v>
      </c>
      <c r="C314" s="14" t="s">
        <v>12</v>
      </c>
      <c r="D314" s="14" t="s">
        <v>182</v>
      </c>
      <c r="E314" s="14" t="s">
        <v>8</v>
      </c>
      <c r="F314" s="26">
        <f t="shared" ref="F314:F317" si="51">F315</f>
        <v>883.8</v>
      </c>
    </row>
    <row r="315" spans="1:6" ht="31.5" outlineLevel="4" x14ac:dyDescent="0.25">
      <c r="A315" s="13" t="s">
        <v>201</v>
      </c>
      <c r="B315" s="14" t="s">
        <v>148</v>
      </c>
      <c r="C315" s="14" t="s">
        <v>12</v>
      </c>
      <c r="D315" s="14" t="s">
        <v>183</v>
      </c>
      <c r="E315" s="14" t="s">
        <v>8</v>
      </c>
      <c r="F315" s="26">
        <f t="shared" si="51"/>
        <v>883.8</v>
      </c>
    </row>
    <row r="316" spans="1:6" outlineLevel="5" x14ac:dyDescent="0.25">
      <c r="A316" s="13" t="s">
        <v>167</v>
      </c>
      <c r="B316" s="14" t="s">
        <v>148</v>
      </c>
      <c r="C316" s="14" t="s">
        <v>12</v>
      </c>
      <c r="D316" s="14" t="s">
        <v>240</v>
      </c>
      <c r="E316" s="14" t="s">
        <v>8</v>
      </c>
      <c r="F316" s="26">
        <f t="shared" si="51"/>
        <v>883.8</v>
      </c>
    </row>
    <row r="317" spans="1:6" ht="63" outlineLevel="6" x14ac:dyDescent="0.25">
      <c r="A317" s="13" t="s">
        <v>14</v>
      </c>
      <c r="B317" s="14" t="s">
        <v>148</v>
      </c>
      <c r="C317" s="14" t="s">
        <v>12</v>
      </c>
      <c r="D317" s="14" t="s">
        <v>240</v>
      </c>
      <c r="E317" s="14" t="s">
        <v>15</v>
      </c>
      <c r="F317" s="26">
        <f t="shared" si="51"/>
        <v>883.8</v>
      </c>
    </row>
    <row r="318" spans="1:6" ht="31.5" outlineLevel="7" x14ac:dyDescent="0.25">
      <c r="A318" s="13" t="s">
        <v>16</v>
      </c>
      <c r="B318" s="14" t="s">
        <v>148</v>
      </c>
      <c r="C318" s="14" t="s">
        <v>12</v>
      </c>
      <c r="D318" s="14" t="s">
        <v>240</v>
      </c>
      <c r="E318" s="14" t="s">
        <v>17</v>
      </c>
      <c r="F318" s="24">
        <v>883.8</v>
      </c>
    </row>
    <row r="319" spans="1:6" outlineLevel="2" x14ac:dyDescent="0.25">
      <c r="A319" s="13" t="s">
        <v>26</v>
      </c>
      <c r="B319" s="14" t="s">
        <v>148</v>
      </c>
      <c r="C319" s="14" t="s">
        <v>27</v>
      </c>
      <c r="D319" s="14" t="s">
        <v>182</v>
      </c>
      <c r="E319" s="14" t="s">
        <v>8</v>
      </c>
      <c r="F319" s="26">
        <f t="shared" ref="F319:F323" si="52">F320</f>
        <v>18</v>
      </c>
    </row>
    <row r="320" spans="1:6" ht="47.25" outlineLevel="3" x14ac:dyDescent="0.25">
      <c r="A320" s="13" t="s">
        <v>438</v>
      </c>
      <c r="B320" s="14" t="s">
        <v>148</v>
      </c>
      <c r="C320" s="14" t="s">
        <v>27</v>
      </c>
      <c r="D320" s="14" t="s">
        <v>185</v>
      </c>
      <c r="E320" s="14" t="s">
        <v>8</v>
      </c>
      <c r="F320" s="26">
        <f t="shared" si="52"/>
        <v>18</v>
      </c>
    </row>
    <row r="321" spans="1:6" ht="31.5" outlineLevel="4" x14ac:dyDescent="0.25">
      <c r="A321" s="13" t="s">
        <v>439</v>
      </c>
      <c r="B321" s="14" t="s">
        <v>148</v>
      </c>
      <c r="C321" s="14" t="s">
        <v>27</v>
      </c>
      <c r="D321" s="14" t="s">
        <v>195</v>
      </c>
      <c r="E321" s="14" t="s">
        <v>8</v>
      </c>
      <c r="F321" s="26">
        <f t="shared" si="52"/>
        <v>18</v>
      </c>
    </row>
    <row r="322" spans="1:6" outlineLevel="5" x14ac:dyDescent="0.25">
      <c r="A322" s="13" t="s">
        <v>29</v>
      </c>
      <c r="B322" s="14" t="s">
        <v>148</v>
      </c>
      <c r="C322" s="14" t="s">
        <v>27</v>
      </c>
      <c r="D322" s="14" t="s">
        <v>188</v>
      </c>
      <c r="E322" s="14" t="s">
        <v>8</v>
      </c>
      <c r="F322" s="26">
        <f t="shared" si="52"/>
        <v>18</v>
      </c>
    </row>
    <row r="323" spans="1:6" ht="31.5" outlineLevel="6" x14ac:dyDescent="0.25">
      <c r="A323" s="13" t="s">
        <v>18</v>
      </c>
      <c r="B323" s="14" t="s">
        <v>148</v>
      </c>
      <c r="C323" s="14" t="s">
        <v>27</v>
      </c>
      <c r="D323" s="14" t="s">
        <v>188</v>
      </c>
      <c r="E323" s="14" t="s">
        <v>19</v>
      </c>
      <c r="F323" s="26">
        <f t="shared" si="52"/>
        <v>18</v>
      </c>
    </row>
    <row r="324" spans="1:6" ht="31.5" outlineLevel="7" x14ac:dyDescent="0.25">
      <c r="A324" s="13" t="s">
        <v>20</v>
      </c>
      <c r="B324" s="14" t="s">
        <v>148</v>
      </c>
      <c r="C324" s="14" t="s">
        <v>27</v>
      </c>
      <c r="D324" s="14" t="s">
        <v>188</v>
      </c>
      <c r="E324" s="14" t="s">
        <v>21</v>
      </c>
      <c r="F324" s="24">
        <v>18</v>
      </c>
    </row>
    <row r="325" spans="1:6" s="12" customFormat="1" ht="31.5" x14ac:dyDescent="0.25">
      <c r="A325" s="10" t="s">
        <v>153</v>
      </c>
      <c r="B325" s="11" t="s">
        <v>154</v>
      </c>
      <c r="C325" s="11" t="s">
        <v>7</v>
      </c>
      <c r="D325" s="11" t="s">
        <v>182</v>
      </c>
      <c r="E325" s="11" t="s">
        <v>8</v>
      </c>
      <c r="F325" s="28">
        <f>F326+F416+F407</f>
        <v>353815.68</v>
      </c>
    </row>
    <row r="326" spans="1:6" outlineLevel="1" x14ac:dyDescent="0.25">
      <c r="A326" s="13" t="s">
        <v>101</v>
      </c>
      <c r="B326" s="14" t="s">
        <v>154</v>
      </c>
      <c r="C326" s="14" t="s">
        <v>102</v>
      </c>
      <c r="D326" s="14" t="s">
        <v>182</v>
      </c>
      <c r="E326" s="14" t="s">
        <v>8</v>
      </c>
      <c r="F326" s="26">
        <f>F327+F342+F376+F390</f>
        <v>351048.68</v>
      </c>
    </row>
    <row r="327" spans="1:6" outlineLevel="2" x14ac:dyDescent="0.25">
      <c r="A327" s="13" t="s">
        <v>155</v>
      </c>
      <c r="B327" s="14" t="s">
        <v>154</v>
      </c>
      <c r="C327" s="14" t="s">
        <v>156</v>
      </c>
      <c r="D327" s="14" t="s">
        <v>182</v>
      </c>
      <c r="E327" s="14" t="s">
        <v>8</v>
      </c>
      <c r="F327" s="26">
        <f t="shared" ref="F327:F328" si="53">F328</f>
        <v>75201.25</v>
      </c>
    </row>
    <row r="328" spans="1:6" ht="31.5" outlineLevel="3" x14ac:dyDescent="0.25">
      <c r="A328" s="13" t="s">
        <v>420</v>
      </c>
      <c r="B328" s="14" t="s">
        <v>154</v>
      </c>
      <c r="C328" s="14" t="s">
        <v>156</v>
      </c>
      <c r="D328" s="14" t="s">
        <v>230</v>
      </c>
      <c r="E328" s="14" t="s">
        <v>8</v>
      </c>
      <c r="F328" s="26">
        <f t="shared" si="53"/>
        <v>75201.25</v>
      </c>
    </row>
    <row r="329" spans="1:6" ht="31.5" outlineLevel="4" x14ac:dyDescent="0.25">
      <c r="A329" s="13" t="s">
        <v>430</v>
      </c>
      <c r="B329" s="14" t="s">
        <v>154</v>
      </c>
      <c r="C329" s="14" t="s">
        <v>156</v>
      </c>
      <c r="D329" s="14" t="s">
        <v>231</v>
      </c>
      <c r="E329" s="14" t="s">
        <v>8</v>
      </c>
      <c r="F329" s="26">
        <f>F333+F336+F330+F339</f>
        <v>75201.25</v>
      </c>
    </row>
    <row r="330" spans="1:6" ht="31.5" outlineLevel="4" x14ac:dyDescent="0.25">
      <c r="A330" s="102" t="s">
        <v>165</v>
      </c>
      <c r="B330" s="14" t="s">
        <v>154</v>
      </c>
      <c r="C330" s="14" t="s">
        <v>156</v>
      </c>
      <c r="D330" s="14" t="s">
        <v>241</v>
      </c>
      <c r="E330" s="14" t="s">
        <v>8</v>
      </c>
      <c r="F330" s="26">
        <f t="shared" ref="F330:F331" si="54">F331</f>
        <v>83.1</v>
      </c>
    </row>
    <row r="331" spans="1:6" ht="31.5" outlineLevel="4" x14ac:dyDescent="0.25">
      <c r="A331" s="13" t="s">
        <v>58</v>
      </c>
      <c r="B331" s="14" t="s">
        <v>154</v>
      </c>
      <c r="C331" s="14" t="s">
        <v>156</v>
      </c>
      <c r="D331" s="14" t="s">
        <v>241</v>
      </c>
      <c r="E331" s="14" t="s">
        <v>59</v>
      </c>
      <c r="F331" s="26">
        <f t="shared" si="54"/>
        <v>83.1</v>
      </c>
    </row>
    <row r="332" spans="1:6" outlineLevel="4" x14ac:dyDescent="0.25">
      <c r="A332" s="13" t="s">
        <v>106</v>
      </c>
      <c r="B332" s="14" t="s">
        <v>154</v>
      </c>
      <c r="C332" s="14" t="s">
        <v>156</v>
      </c>
      <c r="D332" s="14" t="s">
        <v>241</v>
      </c>
      <c r="E332" s="14" t="s">
        <v>107</v>
      </c>
      <c r="F332" s="24">
        <v>83.1</v>
      </c>
    </row>
    <row r="333" spans="1:6" outlineLevel="5" x14ac:dyDescent="0.25">
      <c r="A333" s="13" t="s">
        <v>157</v>
      </c>
      <c r="B333" s="14" t="s">
        <v>154</v>
      </c>
      <c r="C333" s="14" t="s">
        <v>156</v>
      </c>
      <c r="D333" s="14" t="s">
        <v>242</v>
      </c>
      <c r="E333" s="14" t="s">
        <v>8</v>
      </c>
      <c r="F333" s="26">
        <f t="shared" ref="F333:F334" si="55">F334</f>
        <v>106.9</v>
      </c>
    </row>
    <row r="334" spans="1:6" ht="31.5" outlineLevel="6" x14ac:dyDescent="0.25">
      <c r="A334" s="13" t="s">
        <v>58</v>
      </c>
      <c r="B334" s="14" t="s">
        <v>154</v>
      </c>
      <c r="C334" s="14" t="s">
        <v>156</v>
      </c>
      <c r="D334" s="14" t="s">
        <v>242</v>
      </c>
      <c r="E334" s="14" t="s">
        <v>59</v>
      </c>
      <c r="F334" s="26">
        <f t="shared" si="55"/>
        <v>106.9</v>
      </c>
    </row>
    <row r="335" spans="1:6" outlineLevel="7" x14ac:dyDescent="0.25">
      <c r="A335" s="13" t="s">
        <v>106</v>
      </c>
      <c r="B335" s="14" t="s">
        <v>154</v>
      </c>
      <c r="C335" s="14" t="s">
        <v>156</v>
      </c>
      <c r="D335" s="14" t="s">
        <v>242</v>
      </c>
      <c r="E335" s="14" t="s">
        <v>107</v>
      </c>
      <c r="F335" s="24">
        <v>106.9</v>
      </c>
    </row>
    <row r="336" spans="1:6" ht="47.25" outlineLevel="5" x14ac:dyDescent="0.25">
      <c r="A336" s="13" t="s">
        <v>158</v>
      </c>
      <c r="B336" s="14" t="s">
        <v>154</v>
      </c>
      <c r="C336" s="14" t="s">
        <v>156</v>
      </c>
      <c r="D336" s="14" t="s">
        <v>243</v>
      </c>
      <c r="E336" s="14" t="s">
        <v>8</v>
      </c>
      <c r="F336" s="26">
        <f t="shared" ref="F336:F337" si="56">F337</f>
        <v>30380.25</v>
      </c>
    </row>
    <row r="337" spans="1:6" ht="31.5" outlineLevel="6" x14ac:dyDescent="0.25">
      <c r="A337" s="13" t="s">
        <v>58</v>
      </c>
      <c r="B337" s="14" t="s">
        <v>154</v>
      </c>
      <c r="C337" s="14" t="s">
        <v>156</v>
      </c>
      <c r="D337" s="14" t="s">
        <v>243</v>
      </c>
      <c r="E337" s="14" t="s">
        <v>59</v>
      </c>
      <c r="F337" s="26">
        <f t="shared" si="56"/>
        <v>30380.25</v>
      </c>
    </row>
    <row r="338" spans="1:6" outlineLevel="7" x14ac:dyDescent="0.25">
      <c r="A338" s="13" t="s">
        <v>106</v>
      </c>
      <c r="B338" s="14" t="s">
        <v>154</v>
      </c>
      <c r="C338" s="14" t="s">
        <v>156</v>
      </c>
      <c r="D338" s="14" t="s">
        <v>243</v>
      </c>
      <c r="E338" s="14" t="s">
        <v>107</v>
      </c>
      <c r="F338" s="24">
        <v>30380.25</v>
      </c>
    </row>
    <row r="339" spans="1:6" ht="78.75" outlineLevel="7" x14ac:dyDescent="0.25">
      <c r="A339" s="95" t="s">
        <v>251</v>
      </c>
      <c r="B339" s="14" t="s">
        <v>154</v>
      </c>
      <c r="C339" s="14" t="s">
        <v>156</v>
      </c>
      <c r="D339" s="14" t="s">
        <v>244</v>
      </c>
      <c r="E339" s="14" t="s">
        <v>8</v>
      </c>
      <c r="F339" s="26">
        <f t="shared" ref="F339:F340" si="57">F340</f>
        <v>44631</v>
      </c>
    </row>
    <row r="340" spans="1:6" ht="31.5" outlineLevel="7" x14ac:dyDescent="0.25">
      <c r="A340" s="13" t="s">
        <v>58</v>
      </c>
      <c r="B340" s="14" t="s">
        <v>154</v>
      </c>
      <c r="C340" s="14" t="s">
        <v>156</v>
      </c>
      <c r="D340" s="14" t="s">
        <v>244</v>
      </c>
      <c r="E340" s="14" t="s">
        <v>59</v>
      </c>
      <c r="F340" s="26">
        <f t="shared" si="57"/>
        <v>44631</v>
      </c>
    </row>
    <row r="341" spans="1:6" outlineLevel="7" x14ac:dyDescent="0.25">
      <c r="A341" s="13" t="s">
        <v>106</v>
      </c>
      <c r="B341" s="14" t="s">
        <v>154</v>
      </c>
      <c r="C341" s="14" t="s">
        <v>156</v>
      </c>
      <c r="D341" s="14" t="s">
        <v>244</v>
      </c>
      <c r="E341" s="14" t="s">
        <v>107</v>
      </c>
      <c r="F341" s="24">
        <v>44631</v>
      </c>
    </row>
    <row r="342" spans="1:6" outlineLevel="2" x14ac:dyDescent="0.25">
      <c r="A342" s="13" t="s">
        <v>103</v>
      </c>
      <c r="B342" s="14" t="s">
        <v>154</v>
      </c>
      <c r="C342" s="14" t="s">
        <v>104</v>
      </c>
      <c r="D342" s="14" t="s">
        <v>182</v>
      </c>
      <c r="E342" s="14" t="s">
        <v>8</v>
      </c>
      <c r="F342" s="26">
        <f>F343</f>
        <v>258795.49000000002</v>
      </c>
    </row>
    <row r="343" spans="1:6" ht="31.5" outlineLevel="3" x14ac:dyDescent="0.25">
      <c r="A343" s="13" t="s">
        <v>420</v>
      </c>
      <c r="B343" s="14" t="s">
        <v>154</v>
      </c>
      <c r="C343" s="14" t="s">
        <v>104</v>
      </c>
      <c r="D343" s="14" t="s">
        <v>230</v>
      </c>
      <c r="E343" s="14" t="s">
        <v>8</v>
      </c>
      <c r="F343" s="26">
        <f>F344+F366</f>
        <v>258795.49000000002</v>
      </c>
    </row>
    <row r="344" spans="1:6" ht="31.5" outlineLevel="4" x14ac:dyDescent="0.25">
      <c r="A344" s="13" t="s">
        <v>429</v>
      </c>
      <c r="B344" s="14" t="s">
        <v>154</v>
      </c>
      <c r="C344" s="14" t="s">
        <v>104</v>
      </c>
      <c r="D344" s="14" t="s">
        <v>245</v>
      </c>
      <c r="E344" s="14" t="s">
        <v>8</v>
      </c>
      <c r="F344" s="26">
        <f>+F351+F348+F357+F345+F360+F363+F354</f>
        <v>243451.39</v>
      </c>
    </row>
    <row r="345" spans="1:6" ht="31.5" outlineLevel="4" x14ac:dyDescent="0.25">
      <c r="A345" s="102" t="s">
        <v>165</v>
      </c>
      <c r="B345" s="14" t="s">
        <v>154</v>
      </c>
      <c r="C345" s="14" t="s">
        <v>104</v>
      </c>
      <c r="D345" s="14" t="s">
        <v>246</v>
      </c>
      <c r="E345" s="14" t="s">
        <v>8</v>
      </c>
      <c r="F345" s="26">
        <f t="shared" ref="F345:F346" si="58">F346</f>
        <v>335.8</v>
      </c>
    </row>
    <row r="346" spans="1:6" ht="31.5" outlineLevel="4" x14ac:dyDescent="0.25">
      <c r="A346" s="13" t="s">
        <v>58</v>
      </c>
      <c r="B346" s="14" t="s">
        <v>154</v>
      </c>
      <c r="C346" s="14" t="s">
        <v>104</v>
      </c>
      <c r="D346" s="14" t="s">
        <v>246</v>
      </c>
      <c r="E346" s="14" t="s">
        <v>59</v>
      </c>
      <c r="F346" s="26">
        <f t="shared" si="58"/>
        <v>335.8</v>
      </c>
    </row>
    <row r="347" spans="1:6" outlineLevel="4" x14ac:dyDescent="0.25">
      <c r="A347" s="13" t="s">
        <v>106</v>
      </c>
      <c r="B347" s="14" t="s">
        <v>154</v>
      </c>
      <c r="C347" s="14" t="s">
        <v>104</v>
      </c>
      <c r="D347" s="14" t="s">
        <v>246</v>
      </c>
      <c r="E347" s="14" t="s">
        <v>107</v>
      </c>
      <c r="F347" s="24">
        <v>335.8</v>
      </c>
    </row>
    <row r="348" spans="1:6" ht="31.5" outlineLevel="7" x14ac:dyDescent="0.25">
      <c r="A348" s="103" t="s">
        <v>159</v>
      </c>
      <c r="B348" s="14" t="s">
        <v>154</v>
      </c>
      <c r="C348" s="14" t="s">
        <v>104</v>
      </c>
      <c r="D348" s="14" t="s">
        <v>247</v>
      </c>
      <c r="E348" s="14" t="s">
        <v>8</v>
      </c>
      <c r="F348" s="26">
        <f t="shared" ref="F348:F349" si="59">F349</f>
        <v>663</v>
      </c>
    </row>
    <row r="349" spans="1:6" ht="31.5" outlineLevel="7" x14ac:dyDescent="0.25">
      <c r="A349" s="13" t="s">
        <v>58</v>
      </c>
      <c r="B349" s="14" t="s">
        <v>154</v>
      </c>
      <c r="C349" s="14" t="s">
        <v>104</v>
      </c>
      <c r="D349" s="14" t="s">
        <v>247</v>
      </c>
      <c r="E349" s="14" t="s">
        <v>59</v>
      </c>
      <c r="F349" s="26">
        <f t="shared" si="59"/>
        <v>663</v>
      </c>
    </row>
    <row r="350" spans="1:6" outlineLevel="7" x14ac:dyDescent="0.25">
      <c r="A350" s="13" t="s">
        <v>106</v>
      </c>
      <c r="B350" s="14" t="s">
        <v>154</v>
      </c>
      <c r="C350" s="14" t="s">
        <v>104</v>
      </c>
      <c r="D350" s="14" t="s">
        <v>247</v>
      </c>
      <c r="E350" s="14" t="s">
        <v>107</v>
      </c>
      <c r="F350" s="24">
        <v>663</v>
      </c>
    </row>
    <row r="351" spans="1:6" ht="47.25" outlineLevel="5" x14ac:dyDescent="0.25">
      <c r="A351" s="13" t="s">
        <v>160</v>
      </c>
      <c r="B351" s="14" t="s">
        <v>154</v>
      </c>
      <c r="C351" s="14" t="s">
        <v>104</v>
      </c>
      <c r="D351" s="14" t="s">
        <v>248</v>
      </c>
      <c r="E351" s="14" t="s">
        <v>8</v>
      </c>
      <c r="F351" s="26">
        <f t="shared" ref="F351:F352" si="60">F352</f>
        <v>55555.59</v>
      </c>
    </row>
    <row r="352" spans="1:6" ht="31.5" outlineLevel="6" x14ac:dyDescent="0.25">
      <c r="A352" s="13" t="s">
        <v>58</v>
      </c>
      <c r="B352" s="14" t="s">
        <v>154</v>
      </c>
      <c r="C352" s="14" t="s">
        <v>104</v>
      </c>
      <c r="D352" s="14" t="s">
        <v>248</v>
      </c>
      <c r="E352" s="14" t="s">
        <v>59</v>
      </c>
      <c r="F352" s="26">
        <f t="shared" si="60"/>
        <v>55555.59</v>
      </c>
    </row>
    <row r="353" spans="1:6" outlineLevel="7" x14ac:dyDescent="0.25">
      <c r="A353" s="13" t="s">
        <v>106</v>
      </c>
      <c r="B353" s="14" t="s">
        <v>154</v>
      </c>
      <c r="C353" s="14" t="s">
        <v>104</v>
      </c>
      <c r="D353" s="14" t="s">
        <v>248</v>
      </c>
      <c r="E353" s="14" t="s">
        <v>107</v>
      </c>
      <c r="F353" s="24">
        <v>55555.59</v>
      </c>
    </row>
    <row r="354" spans="1:6" ht="47.25" outlineLevel="7" x14ac:dyDescent="0.25">
      <c r="A354" s="13" t="s">
        <v>415</v>
      </c>
      <c r="B354" s="14" t="s">
        <v>154</v>
      </c>
      <c r="C354" s="14" t="s">
        <v>104</v>
      </c>
      <c r="D354" s="14" t="s">
        <v>416</v>
      </c>
      <c r="E354" s="14" t="s">
        <v>8</v>
      </c>
      <c r="F354" s="24">
        <f>F355</f>
        <v>8000</v>
      </c>
    </row>
    <row r="355" spans="1:6" ht="31.5" outlineLevel="7" x14ac:dyDescent="0.25">
      <c r="A355" s="13" t="s">
        <v>88</v>
      </c>
      <c r="B355" s="14" t="s">
        <v>154</v>
      </c>
      <c r="C355" s="14" t="s">
        <v>104</v>
      </c>
      <c r="D355" s="14" t="s">
        <v>416</v>
      </c>
      <c r="E355" s="14" t="s">
        <v>89</v>
      </c>
      <c r="F355" s="24">
        <f>F356</f>
        <v>8000</v>
      </c>
    </row>
    <row r="356" spans="1:6" outlineLevel="7" x14ac:dyDescent="0.25">
      <c r="A356" s="13" t="s">
        <v>90</v>
      </c>
      <c r="B356" s="14" t="s">
        <v>154</v>
      </c>
      <c r="C356" s="14" t="s">
        <v>104</v>
      </c>
      <c r="D356" s="14" t="s">
        <v>416</v>
      </c>
      <c r="E356" s="14" t="s">
        <v>91</v>
      </c>
      <c r="F356" s="24">
        <v>8000</v>
      </c>
    </row>
    <row r="357" spans="1:6" ht="94.5" outlineLevel="5" x14ac:dyDescent="0.25">
      <c r="A357" s="97" t="s">
        <v>56</v>
      </c>
      <c r="B357" s="14" t="s">
        <v>154</v>
      </c>
      <c r="C357" s="14" t="s">
        <v>104</v>
      </c>
      <c r="D357" s="14" t="s">
        <v>249</v>
      </c>
      <c r="E357" s="14" t="s">
        <v>8</v>
      </c>
      <c r="F357" s="26">
        <f>F358</f>
        <v>2000</v>
      </c>
    </row>
    <row r="358" spans="1:6" ht="31.5" outlineLevel="5" x14ac:dyDescent="0.25">
      <c r="A358" s="13" t="s">
        <v>88</v>
      </c>
      <c r="B358" s="14" t="s">
        <v>154</v>
      </c>
      <c r="C358" s="14" t="s">
        <v>104</v>
      </c>
      <c r="D358" s="14" t="s">
        <v>249</v>
      </c>
      <c r="E358" s="14" t="s">
        <v>89</v>
      </c>
      <c r="F358" s="26">
        <f>F359</f>
        <v>2000</v>
      </c>
    </row>
    <row r="359" spans="1:6" outlineLevel="5" x14ac:dyDescent="0.25">
      <c r="A359" s="13" t="s">
        <v>90</v>
      </c>
      <c r="B359" s="14" t="s">
        <v>154</v>
      </c>
      <c r="C359" s="14" t="s">
        <v>104</v>
      </c>
      <c r="D359" s="14" t="s">
        <v>249</v>
      </c>
      <c r="E359" s="14" t="s">
        <v>91</v>
      </c>
      <c r="F359" s="24">
        <v>2000</v>
      </c>
    </row>
    <row r="360" spans="1:6" ht="78.75" outlineLevel="5" x14ac:dyDescent="0.25">
      <c r="A360" s="95" t="s">
        <v>252</v>
      </c>
      <c r="B360" s="14" t="s">
        <v>154</v>
      </c>
      <c r="C360" s="14" t="s">
        <v>104</v>
      </c>
      <c r="D360" s="14" t="s">
        <v>250</v>
      </c>
      <c r="E360" s="14" t="s">
        <v>8</v>
      </c>
      <c r="F360" s="26">
        <f t="shared" ref="F360:F361" si="61">F361</f>
        <v>3266</v>
      </c>
    </row>
    <row r="361" spans="1:6" ht="31.5" outlineLevel="5" x14ac:dyDescent="0.25">
      <c r="A361" s="13" t="s">
        <v>58</v>
      </c>
      <c r="B361" s="14" t="s">
        <v>154</v>
      </c>
      <c r="C361" s="14" t="s">
        <v>104</v>
      </c>
      <c r="D361" s="14" t="s">
        <v>250</v>
      </c>
      <c r="E361" s="14" t="s">
        <v>59</v>
      </c>
      <c r="F361" s="26">
        <f t="shared" si="61"/>
        <v>3266</v>
      </c>
    </row>
    <row r="362" spans="1:6" outlineLevel="5" x14ac:dyDescent="0.25">
      <c r="A362" s="13" t="s">
        <v>106</v>
      </c>
      <c r="B362" s="14" t="s">
        <v>154</v>
      </c>
      <c r="C362" s="14" t="s">
        <v>104</v>
      </c>
      <c r="D362" s="14" t="s">
        <v>250</v>
      </c>
      <c r="E362" s="14" t="s">
        <v>107</v>
      </c>
      <c r="F362" s="24">
        <v>3266</v>
      </c>
    </row>
    <row r="363" spans="1:6" ht="78.75" outlineLevel="5" x14ac:dyDescent="0.25">
      <c r="A363" s="95" t="s">
        <v>254</v>
      </c>
      <c r="B363" s="14" t="s">
        <v>154</v>
      </c>
      <c r="C363" s="14" t="s">
        <v>104</v>
      </c>
      <c r="D363" s="14" t="s">
        <v>253</v>
      </c>
      <c r="E363" s="14" t="s">
        <v>8</v>
      </c>
      <c r="F363" s="26">
        <f t="shared" ref="F363:F364" si="62">F364</f>
        <v>173631</v>
      </c>
    </row>
    <row r="364" spans="1:6" ht="31.5" outlineLevel="5" x14ac:dyDescent="0.25">
      <c r="A364" s="13" t="s">
        <v>58</v>
      </c>
      <c r="B364" s="14" t="s">
        <v>154</v>
      </c>
      <c r="C364" s="14" t="s">
        <v>104</v>
      </c>
      <c r="D364" s="14" t="s">
        <v>253</v>
      </c>
      <c r="E364" s="14" t="s">
        <v>59</v>
      </c>
      <c r="F364" s="26">
        <f t="shared" si="62"/>
        <v>173631</v>
      </c>
    </row>
    <row r="365" spans="1:6" outlineLevel="5" x14ac:dyDescent="0.25">
      <c r="A365" s="13" t="s">
        <v>106</v>
      </c>
      <c r="B365" s="14" t="s">
        <v>154</v>
      </c>
      <c r="C365" s="14" t="s">
        <v>104</v>
      </c>
      <c r="D365" s="14" t="s">
        <v>253</v>
      </c>
      <c r="E365" s="14" t="s">
        <v>107</v>
      </c>
      <c r="F365" s="24">
        <v>173631</v>
      </c>
    </row>
    <row r="366" spans="1:6" ht="31.5" outlineLevel="4" x14ac:dyDescent="0.25">
      <c r="A366" s="13" t="s">
        <v>428</v>
      </c>
      <c r="B366" s="14" t="s">
        <v>154</v>
      </c>
      <c r="C366" s="14" t="s">
        <v>104</v>
      </c>
      <c r="D366" s="14" t="s">
        <v>255</v>
      </c>
      <c r="E366" s="14" t="s">
        <v>8</v>
      </c>
      <c r="F366" s="26">
        <f>F370+F373+F367</f>
        <v>15344.1</v>
      </c>
    </row>
    <row r="367" spans="1:6" ht="31.5" outlineLevel="4" x14ac:dyDescent="0.25">
      <c r="A367" s="102" t="s">
        <v>165</v>
      </c>
      <c r="B367" s="14" t="s">
        <v>154</v>
      </c>
      <c r="C367" s="14" t="s">
        <v>104</v>
      </c>
      <c r="D367" s="14" t="s">
        <v>256</v>
      </c>
      <c r="E367" s="14" t="s">
        <v>8</v>
      </c>
      <c r="F367" s="26">
        <f t="shared" ref="F367:F368" si="63">F368</f>
        <v>63.1</v>
      </c>
    </row>
    <row r="368" spans="1:6" ht="31.5" outlineLevel="4" x14ac:dyDescent="0.25">
      <c r="A368" s="13" t="s">
        <v>58</v>
      </c>
      <c r="B368" s="14" t="s">
        <v>154</v>
      </c>
      <c r="C368" s="14" t="s">
        <v>104</v>
      </c>
      <c r="D368" s="14" t="s">
        <v>256</v>
      </c>
      <c r="E368" s="14" t="s">
        <v>59</v>
      </c>
      <c r="F368" s="26">
        <f t="shared" si="63"/>
        <v>63.1</v>
      </c>
    </row>
    <row r="369" spans="1:6" outlineLevel="4" x14ac:dyDescent="0.25">
      <c r="A369" s="13" t="s">
        <v>106</v>
      </c>
      <c r="B369" s="14" t="s">
        <v>154</v>
      </c>
      <c r="C369" s="14" t="s">
        <v>104</v>
      </c>
      <c r="D369" s="14" t="s">
        <v>256</v>
      </c>
      <c r="E369" s="14" t="s">
        <v>107</v>
      </c>
      <c r="F369" s="24">
        <v>63.1</v>
      </c>
    </row>
    <row r="370" spans="1:6" outlineLevel="5" x14ac:dyDescent="0.25">
      <c r="A370" s="13" t="s">
        <v>157</v>
      </c>
      <c r="B370" s="14" t="s">
        <v>154</v>
      </c>
      <c r="C370" s="14" t="s">
        <v>104</v>
      </c>
      <c r="D370" s="14" t="s">
        <v>257</v>
      </c>
      <c r="E370" s="14" t="s">
        <v>8</v>
      </c>
      <c r="F370" s="26">
        <f t="shared" ref="F370:F371" si="64">F371</f>
        <v>34.799999999999997</v>
      </c>
    </row>
    <row r="371" spans="1:6" ht="31.5" outlineLevel="6" x14ac:dyDescent="0.25">
      <c r="A371" s="13" t="s">
        <v>58</v>
      </c>
      <c r="B371" s="14" t="s">
        <v>154</v>
      </c>
      <c r="C371" s="14" t="s">
        <v>104</v>
      </c>
      <c r="D371" s="14" t="s">
        <v>257</v>
      </c>
      <c r="E371" s="14" t="s">
        <v>59</v>
      </c>
      <c r="F371" s="26">
        <f t="shared" si="64"/>
        <v>34.799999999999997</v>
      </c>
    </row>
    <row r="372" spans="1:6" outlineLevel="7" x14ac:dyDescent="0.25">
      <c r="A372" s="13" t="s">
        <v>106</v>
      </c>
      <c r="B372" s="14" t="s">
        <v>154</v>
      </c>
      <c r="C372" s="14" t="s">
        <v>104</v>
      </c>
      <c r="D372" s="14" t="s">
        <v>257</v>
      </c>
      <c r="E372" s="14" t="s">
        <v>107</v>
      </c>
      <c r="F372" s="24">
        <v>34.799999999999997</v>
      </c>
    </row>
    <row r="373" spans="1:6" ht="47.25" outlineLevel="5" x14ac:dyDescent="0.25">
      <c r="A373" s="13" t="s">
        <v>161</v>
      </c>
      <c r="B373" s="14" t="s">
        <v>154</v>
      </c>
      <c r="C373" s="14" t="s">
        <v>104</v>
      </c>
      <c r="D373" s="14" t="s">
        <v>258</v>
      </c>
      <c r="E373" s="14" t="s">
        <v>8</v>
      </c>
      <c r="F373" s="26">
        <f t="shared" ref="F373:F374" si="65">F374</f>
        <v>15246.2</v>
      </c>
    </row>
    <row r="374" spans="1:6" ht="31.5" outlineLevel="6" x14ac:dyDescent="0.25">
      <c r="A374" s="13" t="s">
        <v>58</v>
      </c>
      <c r="B374" s="14" t="s">
        <v>154</v>
      </c>
      <c r="C374" s="14" t="s">
        <v>104</v>
      </c>
      <c r="D374" s="14" t="s">
        <v>258</v>
      </c>
      <c r="E374" s="14" t="s">
        <v>59</v>
      </c>
      <c r="F374" s="26">
        <f t="shared" si="65"/>
        <v>15246.2</v>
      </c>
    </row>
    <row r="375" spans="1:6" outlineLevel="7" x14ac:dyDescent="0.25">
      <c r="A375" s="13" t="s">
        <v>106</v>
      </c>
      <c r="B375" s="14" t="s">
        <v>154</v>
      </c>
      <c r="C375" s="14" t="s">
        <v>104</v>
      </c>
      <c r="D375" s="14" t="s">
        <v>258</v>
      </c>
      <c r="E375" s="14" t="s">
        <v>107</v>
      </c>
      <c r="F375" s="24">
        <v>15246.2</v>
      </c>
    </row>
    <row r="376" spans="1:6" outlineLevel="2" x14ac:dyDescent="0.25">
      <c r="A376" s="13" t="s">
        <v>108</v>
      </c>
      <c r="B376" s="14" t="s">
        <v>154</v>
      </c>
      <c r="C376" s="14" t="s">
        <v>109</v>
      </c>
      <c r="D376" s="14" t="s">
        <v>182</v>
      </c>
      <c r="E376" s="14" t="s">
        <v>8</v>
      </c>
      <c r="F376" s="26">
        <f t="shared" ref="F376:F388" si="66">F377</f>
        <v>2894</v>
      </c>
    </row>
    <row r="377" spans="1:6" ht="31.5" outlineLevel="3" x14ac:dyDescent="0.25">
      <c r="A377" s="13" t="s">
        <v>420</v>
      </c>
      <c r="B377" s="14" t="s">
        <v>154</v>
      </c>
      <c r="C377" s="14" t="s">
        <v>109</v>
      </c>
      <c r="D377" s="14" t="s">
        <v>230</v>
      </c>
      <c r="E377" s="14" t="s">
        <v>8</v>
      </c>
      <c r="F377" s="26">
        <f>F378+F387</f>
        <v>2894</v>
      </c>
    </row>
    <row r="378" spans="1:6" ht="31.5" outlineLevel="3" x14ac:dyDescent="0.25">
      <c r="A378" s="13" t="s">
        <v>429</v>
      </c>
      <c r="B378" s="14" t="s">
        <v>154</v>
      </c>
      <c r="C378" s="14" t="s">
        <v>109</v>
      </c>
      <c r="D378" s="14" t="s">
        <v>245</v>
      </c>
      <c r="E378" s="14" t="s">
        <v>8</v>
      </c>
      <c r="F378" s="26">
        <f>F382+F379</f>
        <v>2820</v>
      </c>
    </row>
    <row r="379" spans="1:6" ht="31.5" outlineLevel="3" x14ac:dyDescent="0.25">
      <c r="A379" s="13" t="s">
        <v>111</v>
      </c>
      <c r="B379" s="14" t="s">
        <v>154</v>
      </c>
      <c r="C379" s="14" t="s">
        <v>109</v>
      </c>
      <c r="D379" s="14" t="s">
        <v>351</v>
      </c>
      <c r="E379" s="14" t="s">
        <v>8</v>
      </c>
      <c r="F379" s="26">
        <f>F380</f>
        <v>70</v>
      </c>
    </row>
    <row r="380" spans="1:6" ht="31.5" outlineLevel="3" x14ac:dyDescent="0.25">
      <c r="A380" s="13" t="s">
        <v>18</v>
      </c>
      <c r="B380" s="14" t="s">
        <v>154</v>
      </c>
      <c r="C380" s="14" t="s">
        <v>109</v>
      </c>
      <c r="D380" s="14" t="s">
        <v>351</v>
      </c>
      <c r="E380" s="14" t="s">
        <v>19</v>
      </c>
      <c r="F380" s="26">
        <f>F381</f>
        <v>70</v>
      </c>
    </row>
    <row r="381" spans="1:6" ht="31.5" outlineLevel="3" x14ac:dyDescent="0.25">
      <c r="A381" s="13" t="s">
        <v>20</v>
      </c>
      <c r="B381" s="14" t="s">
        <v>154</v>
      </c>
      <c r="C381" s="14" t="s">
        <v>109</v>
      </c>
      <c r="D381" s="14" t="s">
        <v>351</v>
      </c>
      <c r="E381" s="14" t="s">
        <v>21</v>
      </c>
      <c r="F381" s="26">
        <v>70</v>
      </c>
    </row>
    <row r="382" spans="1:6" ht="63" outlineLevel="3" x14ac:dyDescent="0.25">
      <c r="A382" s="95" t="s">
        <v>259</v>
      </c>
      <c r="B382" s="14" t="s">
        <v>154</v>
      </c>
      <c r="C382" s="14" t="s">
        <v>109</v>
      </c>
      <c r="D382" s="14" t="s">
        <v>260</v>
      </c>
      <c r="E382" s="14" t="s">
        <v>8</v>
      </c>
      <c r="F382" s="26">
        <f t="shared" ref="F382" si="67">F383+F385</f>
        <v>2750</v>
      </c>
    </row>
    <row r="383" spans="1:6" ht="31.5" outlineLevel="3" x14ac:dyDescent="0.25">
      <c r="A383" s="13" t="s">
        <v>58</v>
      </c>
      <c r="B383" s="14" t="s">
        <v>154</v>
      </c>
      <c r="C383" s="14" t="s">
        <v>109</v>
      </c>
      <c r="D383" s="14" t="s">
        <v>260</v>
      </c>
      <c r="E383" s="14" t="s">
        <v>59</v>
      </c>
      <c r="F383" s="26">
        <f t="shared" ref="F383" si="68">F384</f>
        <v>2580</v>
      </c>
    </row>
    <row r="384" spans="1:6" outlineLevel="3" x14ac:dyDescent="0.25">
      <c r="A384" s="13" t="s">
        <v>106</v>
      </c>
      <c r="B384" s="14" t="s">
        <v>154</v>
      </c>
      <c r="C384" s="14" t="s">
        <v>109</v>
      </c>
      <c r="D384" s="14" t="s">
        <v>260</v>
      </c>
      <c r="E384" s="14" t="s">
        <v>107</v>
      </c>
      <c r="F384" s="26">
        <v>2580</v>
      </c>
    </row>
    <row r="385" spans="1:6" outlineLevel="3" x14ac:dyDescent="0.25">
      <c r="A385" s="13" t="s">
        <v>127</v>
      </c>
      <c r="B385" s="14" t="s">
        <v>154</v>
      </c>
      <c r="C385" s="14" t="s">
        <v>109</v>
      </c>
      <c r="D385" s="14" t="s">
        <v>260</v>
      </c>
      <c r="E385" s="14" t="s">
        <v>128</v>
      </c>
      <c r="F385" s="26">
        <f t="shared" ref="F385" si="69">F386</f>
        <v>170</v>
      </c>
    </row>
    <row r="386" spans="1:6" ht="31.5" outlineLevel="3" x14ac:dyDescent="0.25">
      <c r="A386" s="13" t="s">
        <v>134</v>
      </c>
      <c r="B386" s="14" t="s">
        <v>154</v>
      </c>
      <c r="C386" s="14" t="s">
        <v>109</v>
      </c>
      <c r="D386" s="14" t="s">
        <v>260</v>
      </c>
      <c r="E386" s="14" t="s">
        <v>135</v>
      </c>
      <c r="F386" s="26">
        <v>170</v>
      </c>
    </row>
    <row r="387" spans="1:6" outlineLevel="7" x14ac:dyDescent="0.25">
      <c r="A387" s="13" t="s">
        <v>112</v>
      </c>
      <c r="B387" s="14" t="s">
        <v>154</v>
      </c>
      <c r="C387" s="14" t="s">
        <v>109</v>
      </c>
      <c r="D387" s="14" t="s">
        <v>261</v>
      </c>
      <c r="E387" s="14" t="s">
        <v>8</v>
      </c>
      <c r="F387" s="26">
        <f t="shared" si="66"/>
        <v>74</v>
      </c>
    </row>
    <row r="388" spans="1:6" ht="31.5" outlineLevel="7" x14ac:dyDescent="0.25">
      <c r="A388" s="13" t="s">
        <v>18</v>
      </c>
      <c r="B388" s="14" t="s">
        <v>154</v>
      </c>
      <c r="C388" s="14" t="s">
        <v>109</v>
      </c>
      <c r="D388" s="14" t="s">
        <v>261</v>
      </c>
      <c r="E388" s="14" t="s">
        <v>19</v>
      </c>
      <c r="F388" s="26">
        <f t="shared" si="66"/>
        <v>74</v>
      </c>
    </row>
    <row r="389" spans="1:6" ht="31.5" outlineLevel="7" x14ac:dyDescent="0.25">
      <c r="A389" s="13" t="s">
        <v>20</v>
      </c>
      <c r="B389" s="14" t="s">
        <v>154</v>
      </c>
      <c r="C389" s="14" t="s">
        <v>109</v>
      </c>
      <c r="D389" s="14" t="s">
        <v>261</v>
      </c>
      <c r="E389" s="14" t="s">
        <v>21</v>
      </c>
      <c r="F389" s="24">
        <v>74</v>
      </c>
    </row>
    <row r="390" spans="1:6" outlineLevel="2" x14ac:dyDescent="0.25">
      <c r="A390" s="13" t="s">
        <v>162</v>
      </c>
      <c r="B390" s="14" t="s">
        <v>154</v>
      </c>
      <c r="C390" s="14" t="s">
        <v>163</v>
      </c>
      <c r="D390" s="14" t="s">
        <v>182</v>
      </c>
      <c r="E390" s="14" t="s">
        <v>8</v>
      </c>
      <c r="F390" s="26">
        <f>F391</f>
        <v>14157.94</v>
      </c>
    </row>
    <row r="391" spans="1:6" ht="31.5" outlineLevel="3" x14ac:dyDescent="0.25">
      <c r="A391" s="13" t="s">
        <v>420</v>
      </c>
      <c r="B391" s="14" t="s">
        <v>154</v>
      </c>
      <c r="C391" s="14" t="s">
        <v>163</v>
      </c>
      <c r="D391" s="14" t="s">
        <v>230</v>
      </c>
      <c r="E391" s="14" t="s">
        <v>8</v>
      </c>
      <c r="F391" s="26">
        <f>F392+F397+F404</f>
        <v>14157.94</v>
      </c>
    </row>
    <row r="392" spans="1:6" ht="47.25" outlineLevel="5" x14ac:dyDescent="0.25">
      <c r="A392" s="13" t="s">
        <v>13</v>
      </c>
      <c r="B392" s="14" t="s">
        <v>154</v>
      </c>
      <c r="C392" s="14" t="s">
        <v>163</v>
      </c>
      <c r="D392" s="14" t="s">
        <v>262</v>
      </c>
      <c r="E392" s="14" t="s">
        <v>8</v>
      </c>
      <c r="F392" s="26">
        <f>F393+F395</f>
        <v>2241.8700000000003</v>
      </c>
    </row>
    <row r="393" spans="1:6" ht="63" outlineLevel="6" x14ac:dyDescent="0.25">
      <c r="A393" s="13" t="s">
        <v>14</v>
      </c>
      <c r="B393" s="14" t="s">
        <v>154</v>
      </c>
      <c r="C393" s="14" t="s">
        <v>163</v>
      </c>
      <c r="D393" s="14" t="s">
        <v>262</v>
      </c>
      <c r="E393" s="14" t="s">
        <v>15</v>
      </c>
      <c r="F393" s="26">
        <f>F394</f>
        <v>2199.5700000000002</v>
      </c>
    </row>
    <row r="394" spans="1:6" ht="31.5" outlineLevel="7" x14ac:dyDescent="0.25">
      <c r="A394" s="13" t="s">
        <v>16</v>
      </c>
      <c r="B394" s="14" t="s">
        <v>154</v>
      </c>
      <c r="C394" s="14" t="s">
        <v>163</v>
      </c>
      <c r="D394" s="14" t="s">
        <v>262</v>
      </c>
      <c r="E394" s="14" t="s">
        <v>17</v>
      </c>
      <c r="F394" s="24">
        <v>2199.5700000000002</v>
      </c>
    </row>
    <row r="395" spans="1:6" ht="31.5" outlineLevel="6" x14ac:dyDescent="0.25">
      <c r="A395" s="13" t="s">
        <v>18</v>
      </c>
      <c r="B395" s="14" t="s">
        <v>154</v>
      </c>
      <c r="C395" s="14" t="s">
        <v>163</v>
      </c>
      <c r="D395" s="14" t="s">
        <v>262</v>
      </c>
      <c r="E395" s="14" t="s">
        <v>19</v>
      </c>
      <c r="F395" s="26">
        <f>F396</f>
        <v>42.3</v>
      </c>
    </row>
    <row r="396" spans="1:6" ht="31.5" outlineLevel="7" x14ac:dyDescent="0.25">
      <c r="A396" s="13" t="s">
        <v>20</v>
      </c>
      <c r="B396" s="14" t="s">
        <v>154</v>
      </c>
      <c r="C396" s="14" t="s">
        <v>163</v>
      </c>
      <c r="D396" s="14" t="s">
        <v>262</v>
      </c>
      <c r="E396" s="14" t="s">
        <v>21</v>
      </c>
      <c r="F396" s="24">
        <v>42.3</v>
      </c>
    </row>
    <row r="397" spans="1:6" ht="31.5" outlineLevel="5" x14ac:dyDescent="0.25">
      <c r="A397" s="13" t="s">
        <v>53</v>
      </c>
      <c r="B397" s="14" t="s">
        <v>154</v>
      </c>
      <c r="C397" s="14" t="s">
        <v>163</v>
      </c>
      <c r="D397" s="14" t="s">
        <v>263</v>
      </c>
      <c r="E397" s="14" t="s">
        <v>8</v>
      </c>
      <c r="F397" s="26">
        <f>F398+F400+F402</f>
        <v>10508.07</v>
      </c>
    </row>
    <row r="398" spans="1:6" ht="63" outlineLevel="6" x14ac:dyDescent="0.25">
      <c r="A398" s="13" t="s">
        <v>14</v>
      </c>
      <c r="B398" s="14" t="s">
        <v>154</v>
      </c>
      <c r="C398" s="14" t="s">
        <v>163</v>
      </c>
      <c r="D398" s="14" t="s">
        <v>263</v>
      </c>
      <c r="E398" s="14" t="s">
        <v>15</v>
      </c>
      <c r="F398" s="26">
        <f>F399</f>
        <v>8033.8</v>
      </c>
    </row>
    <row r="399" spans="1:6" outlineLevel="7" x14ac:dyDescent="0.25">
      <c r="A399" s="13" t="s">
        <v>54</v>
      </c>
      <c r="B399" s="14" t="s">
        <v>154</v>
      </c>
      <c r="C399" s="14" t="s">
        <v>163</v>
      </c>
      <c r="D399" s="14" t="s">
        <v>263</v>
      </c>
      <c r="E399" s="14" t="s">
        <v>55</v>
      </c>
      <c r="F399" s="24">
        <v>8033.8</v>
      </c>
    </row>
    <row r="400" spans="1:6" ht="31.5" outlineLevel="6" x14ac:dyDescent="0.25">
      <c r="A400" s="13" t="s">
        <v>18</v>
      </c>
      <c r="B400" s="14" t="s">
        <v>154</v>
      </c>
      <c r="C400" s="14" t="s">
        <v>163</v>
      </c>
      <c r="D400" s="14" t="s">
        <v>263</v>
      </c>
      <c r="E400" s="14" t="s">
        <v>19</v>
      </c>
      <c r="F400" s="26">
        <f>F401</f>
        <v>2444.37</v>
      </c>
    </row>
    <row r="401" spans="1:6" ht="31.5" outlineLevel="7" x14ac:dyDescent="0.25">
      <c r="A401" s="13" t="s">
        <v>20</v>
      </c>
      <c r="B401" s="14" t="s">
        <v>154</v>
      </c>
      <c r="C401" s="14" t="s">
        <v>163</v>
      </c>
      <c r="D401" s="14" t="s">
        <v>263</v>
      </c>
      <c r="E401" s="14" t="s">
        <v>21</v>
      </c>
      <c r="F401" s="24">
        <v>2444.37</v>
      </c>
    </row>
    <row r="402" spans="1:6" outlineLevel="6" x14ac:dyDescent="0.25">
      <c r="A402" s="13" t="s">
        <v>22</v>
      </c>
      <c r="B402" s="14" t="s">
        <v>154</v>
      </c>
      <c r="C402" s="14" t="s">
        <v>163</v>
      </c>
      <c r="D402" s="14" t="s">
        <v>263</v>
      </c>
      <c r="E402" s="14" t="s">
        <v>23</v>
      </c>
      <c r="F402" s="26">
        <f>F403</f>
        <v>29.9</v>
      </c>
    </row>
    <row r="403" spans="1:6" outlineLevel="7" x14ac:dyDescent="0.25">
      <c r="A403" s="13" t="s">
        <v>24</v>
      </c>
      <c r="B403" s="14" t="s">
        <v>154</v>
      </c>
      <c r="C403" s="14" t="s">
        <v>163</v>
      </c>
      <c r="D403" s="14" t="s">
        <v>263</v>
      </c>
      <c r="E403" s="14" t="s">
        <v>25</v>
      </c>
      <c r="F403" s="24">
        <v>29.9</v>
      </c>
    </row>
    <row r="404" spans="1:6" ht="31.5" outlineLevel="3" x14ac:dyDescent="0.25">
      <c r="A404" s="101" t="s">
        <v>57</v>
      </c>
      <c r="B404" s="14" t="s">
        <v>154</v>
      </c>
      <c r="C404" s="14" t="s">
        <v>163</v>
      </c>
      <c r="D404" s="14" t="s">
        <v>264</v>
      </c>
      <c r="E404" s="14" t="s">
        <v>8</v>
      </c>
      <c r="F404" s="26">
        <f t="shared" ref="F404:F405" si="70">F405</f>
        <v>1408</v>
      </c>
    </row>
    <row r="405" spans="1:6" ht="31.5" outlineLevel="3" x14ac:dyDescent="0.25">
      <c r="A405" s="13" t="s">
        <v>58</v>
      </c>
      <c r="B405" s="14" t="s">
        <v>154</v>
      </c>
      <c r="C405" s="14" t="s">
        <v>163</v>
      </c>
      <c r="D405" s="14" t="s">
        <v>264</v>
      </c>
      <c r="E405" s="14" t="s">
        <v>59</v>
      </c>
      <c r="F405" s="26">
        <f t="shared" si="70"/>
        <v>1408</v>
      </c>
    </row>
    <row r="406" spans="1:6" outlineLevel="3" x14ac:dyDescent="0.25">
      <c r="A406" s="13" t="s">
        <v>60</v>
      </c>
      <c r="B406" s="14" t="s">
        <v>154</v>
      </c>
      <c r="C406" s="14" t="s">
        <v>163</v>
      </c>
      <c r="D406" s="14" t="s">
        <v>264</v>
      </c>
      <c r="E406" s="14" t="s">
        <v>61</v>
      </c>
      <c r="F406" s="24">
        <v>1408</v>
      </c>
    </row>
    <row r="407" spans="1:6" outlineLevel="3" x14ac:dyDescent="0.25">
      <c r="A407" s="13" t="s">
        <v>122</v>
      </c>
      <c r="B407" s="14" t="s">
        <v>154</v>
      </c>
      <c r="C407" s="14" t="s">
        <v>123</v>
      </c>
      <c r="D407" s="14" t="s">
        <v>182</v>
      </c>
      <c r="E407" s="14" t="s">
        <v>8</v>
      </c>
      <c r="F407" s="26">
        <f t="shared" ref="F407:F410" si="71">F408</f>
        <v>2206</v>
      </c>
    </row>
    <row r="408" spans="1:6" outlineLevel="3" x14ac:dyDescent="0.25">
      <c r="A408" s="13" t="s">
        <v>171</v>
      </c>
      <c r="B408" s="14" t="s">
        <v>154</v>
      </c>
      <c r="C408" s="14" t="s">
        <v>172</v>
      </c>
      <c r="D408" s="14" t="s">
        <v>182</v>
      </c>
      <c r="E408" s="14" t="s">
        <v>8</v>
      </c>
      <c r="F408" s="26">
        <f t="shared" si="71"/>
        <v>2206</v>
      </c>
    </row>
    <row r="409" spans="1:6" ht="31.5" outlineLevel="3" x14ac:dyDescent="0.25">
      <c r="A409" s="13" t="s">
        <v>420</v>
      </c>
      <c r="B409" s="14" t="s">
        <v>154</v>
      </c>
      <c r="C409" s="14" t="s">
        <v>172</v>
      </c>
      <c r="D409" s="14" t="s">
        <v>230</v>
      </c>
      <c r="E409" s="14" t="s">
        <v>8</v>
      </c>
      <c r="F409" s="26">
        <f t="shared" si="71"/>
        <v>2206</v>
      </c>
    </row>
    <row r="410" spans="1:6" ht="31.5" outlineLevel="3" x14ac:dyDescent="0.25">
      <c r="A410" s="13" t="s">
        <v>430</v>
      </c>
      <c r="B410" s="14" t="s">
        <v>154</v>
      </c>
      <c r="C410" s="14" t="s">
        <v>172</v>
      </c>
      <c r="D410" s="14" t="s">
        <v>231</v>
      </c>
      <c r="E410" s="14" t="s">
        <v>8</v>
      </c>
      <c r="F410" s="26">
        <f t="shared" si="71"/>
        <v>2206</v>
      </c>
    </row>
    <row r="411" spans="1:6" ht="63" outlineLevel="3" x14ac:dyDescent="0.25">
      <c r="A411" s="13" t="s">
        <v>173</v>
      </c>
      <c r="B411" s="14" t="s">
        <v>154</v>
      </c>
      <c r="C411" s="14" t="s">
        <v>172</v>
      </c>
      <c r="D411" s="14" t="s">
        <v>265</v>
      </c>
      <c r="E411" s="14" t="s">
        <v>8</v>
      </c>
      <c r="F411" s="26">
        <f t="shared" ref="F411" si="72">F412+F414</f>
        <v>2206</v>
      </c>
    </row>
    <row r="412" spans="1:6" ht="31.5" outlineLevel="3" x14ac:dyDescent="0.25">
      <c r="A412" s="13" t="s">
        <v>18</v>
      </c>
      <c r="B412" s="14" t="s">
        <v>154</v>
      </c>
      <c r="C412" s="14" t="s">
        <v>172</v>
      </c>
      <c r="D412" s="14" t="s">
        <v>265</v>
      </c>
      <c r="E412" s="14" t="s">
        <v>19</v>
      </c>
      <c r="F412" s="26">
        <f t="shared" ref="F412" si="73">F413</f>
        <v>18</v>
      </c>
    </row>
    <row r="413" spans="1:6" ht="31.5" outlineLevel="3" x14ac:dyDescent="0.25">
      <c r="A413" s="13" t="s">
        <v>20</v>
      </c>
      <c r="B413" s="14" t="s">
        <v>154</v>
      </c>
      <c r="C413" s="14" t="s">
        <v>172</v>
      </c>
      <c r="D413" s="14" t="s">
        <v>265</v>
      </c>
      <c r="E413" s="14" t="s">
        <v>21</v>
      </c>
      <c r="F413" s="24">
        <v>18</v>
      </c>
    </row>
    <row r="414" spans="1:6" outlineLevel="3" x14ac:dyDescent="0.25">
      <c r="A414" s="13" t="s">
        <v>127</v>
      </c>
      <c r="B414" s="14" t="s">
        <v>154</v>
      </c>
      <c r="C414" s="14" t="s">
        <v>172</v>
      </c>
      <c r="D414" s="14" t="s">
        <v>265</v>
      </c>
      <c r="E414" s="14" t="s">
        <v>128</v>
      </c>
      <c r="F414" s="26">
        <f t="shared" ref="F414" si="74">F415</f>
        <v>2188</v>
      </c>
    </row>
    <row r="415" spans="1:6" outlineLevel="3" x14ac:dyDescent="0.25">
      <c r="A415" s="13" t="s">
        <v>129</v>
      </c>
      <c r="B415" s="14" t="s">
        <v>154</v>
      </c>
      <c r="C415" s="14" t="s">
        <v>172</v>
      </c>
      <c r="D415" s="14" t="s">
        <v>265</v>
      </c>
      <c r="E415" s="14" t="s">
        <v>130</v>
      </c>
      <c r="F415" s="24">
        <v>2188</v>
      </c>
    </row>
    <row r="416" spans="1:6" outlineLevel="7" x14ac:dyDescent="0.25">
      <c r="A416" s="13" t="s">
        <v>137</v>
      </c>
      <c r="B416" s="14" t="s">
        <v>154</v>
      </c>
      <c r="C416" s="14" t="s">
        <v>138</v>
      </c>
      <c r="D416" s="14" t="s">
        <v>182</v>
      </c>
      <c r="E416" s="14" t="s">
        <v>8</v>
      </c>
      <c r="F416" s="26">
        <f t="shared" ref="F416:F417" si="75">F417</f>
        <v>561</v>
      </c>
    </row>
    <row r="417" spans="1:6" outlineLevel="7" x14ac:dyDescent="0.25">
      <c r="A417" s="13" t="s">
        <v>139</v>
      </c>
      <c r="B417" s="14" t="s">
        <v>154</v>
      </c>
      <c r="C417" s="14" t="s">
        <v>140</v>
      </c>
      <c r="D417" s="14" t="s">
        <v>182</v>
      </c>
      <c r="E417" s="14" t="s">
        <v>8</v>
      </c>
      <c r="F417" s="26">
        <f t="shared" si="75"/>
        <v>561</v>
      </c>
    </row>
    <row r="418" spans="1:6" ht="47.25" outlineLevel="7" x14ac:dyDescent="0.25">
      <c r="A418" s="13" t="s">
        <v>450</v>
      </c>
      <c r="B418" s="14" t="s">
        <v>154</v>
      </c>
      <c r="C418" s="14" t="s">
        <v>140</v>
      </c>
      <c r="D418" s="14" t="s">
        <v>284</v>
      </c>
      <c r="E418" s="14" t="s">
        <v>8</v>
      </c>
      <c r="F418" s="26">
        <f>F419</f>
        <v>561</v>
      </c>
    </row>
    <row r="419" spans="1:6" outlineLevel="7" x14ac:dyDescent="0.25">
      <c r="A419" s="13" t="s">
        <v>141</v>
      </c>
      <c r="B419" s="14" t="s">
        <v>154</v>
      </c>
      <c r="C419" s="14" t="s">
        <v>140</v>
      </c>
      <c r="D419" s="14" t="s">
        <v>285</v>
      </c>
      <c r="E419" s="14" t="s">
        <v>8</v>
      </c>
      <c r="F419" s="26">
        <f>F420</f>
        <v>561</v>
      </c>
    </row>
    <row r="420" spans="1:6" ht="31.5" outlineLevel="7" x14ac:dyDescent="0.25">
      <c r="A420" s="13" t="s">
        <v>58</v>
      </c>
      <c r="B420" s="14" t="s">
        <v>154</v>
      </c>
      <c r="C420" s="14" t="s">
        <v>140</v>
      </c>
      <c r="D420" s="14" t="s">
        <v>285</v>
      </c>
      <c r="E420" s="14" t="s">
        <v>59</v>
      </c>
      <c r="F420" s="26">
        <f>F421</f>
        <v>561</v>
      </c>
    </row>
    <row r="421" spans="1:6" outlineLevel="7" x14ac:dyDescent="0.25">
      <c r="A421" s="13" t="s">
        <v>106</v>
      </c>
      <c r="B421" s="14" t="s">
        <v>154</v>
      </c>
      <c r="C421" s="14" t="s">
        <v>140</v>
      </c>
      <c r="D421" s="14" t="s">
        <v>285</v>
      </c>
      <c r="E421" s="14" t="s">
        <v>107</v>
      </c>
      <c r="F421" s="24">
        <f>307+249+5</f>
        <v>561</v>
      </c>
    </row>
    <row r="422" spans="1:6" s="12" customFormat="1" x14ac:dyDescent="0.25">
      <c r="A422" s="113" t="s">
        <v>164</v>
      </c>
      <c r="B422" s="113"/>
      <c r="C422" s="113"/>
      <c r="D422" s="113"/>
      <c r="E422" s="113"/>
      <c r="F422" s="21">
        <f>F14+F297+F325+F49</f>
        <v>506882.79</v>
      </c>
    </row>
    <row r="423" spans="1:6" s="12" customFormat="1" x14ac:dyDescent="0.25">
      <c r="A423" s="104"/>
      <c r="B423" s="27"/>
      <c r="C423" s="27"/>
      <c r="D423" s="27"/>
      <c r="E423" s="27"/>
      <c r="F423" s="21"/>
    </row>
    <row r="424" spans="1:6" x14ac:dyDescent="0.25">
      <c r="A424" s="105"/>
      <c r="B424" s="18"/>
      <c r="C424" s="18"/>
      <c r="D424" s="18"/>
      <c r="E424" s="18"/>
    </row>
    <row r="425" spans="1:6" x14ac:dyDescent="0.25">
      <c r="C425" s="19"/>
    </row>
    <row r="426" spans="1:6" x14ac:dyDescent="0.25">
      <c r="C426" s="18"/>
      <c r="D426" s="18"/>
      <c r="E426" s="18"/>
    </row>
    <row r="427" spans="1:6" x14ac:dyDescent="0.25">
      <c r="C427" s="19"/>
      <c r="F427" s="16"/>
    </row>
    <row r="428" spans="1:6" x14ac:dyDescent="0.25">
      <c r="C428" s="19"/>
      <c r="F428" s="16"/>
    </row>
    <row r="429" spans="1:6" x14ac:dyDescent="0.25">
      <c r="C429" s="19"/>
      <c r="F429" s="16"/>
    </row>
    <row r="430" spans="1:6" x14ac:dyDescent="0.25">
      <c r="C430" s="19"/>
      <c r="F430" s="16"/>
    </row>
    <row r="431" spans="1:6" x14ac:dyDescent="0.25">
      <c r="C431" s="19"/>
      <c r="F431" s="16"/>
    </row>
    <row r="432" spans="1:6" x14ac:dyDescent="0.25">
      <c r="C432" s="19"/>
      <c r="F432" s="16"/>
    </row>
    <row r="433" spans="3:8" x14ac:dyDescent="0.25">
      <c r="C433" s="19"/>
      <c r="F433" s="16"/>
    </row>
    <row r="434" spans="3:8" x14ac:dyDescent="0.25">
      <c r="C434" s="19"/>
      <c r="F434" s="16"/>
    </row>
    <row r="435" spans="3:8" x14ac:dyDescent="0.25">
      <c r="C435" s="19"/>
      <c r="F435" s="16"/>
    </row>
    <row r="436" spans="3:8" x14ac:dyDescent="0.25">
      <c r="C436" s="19"/>
      <c r="F436" s="16"/>
    </row>
    <row r="437" spans="3:8" x14ac:dyDescent="0.25">
      <c r="C437" s="19"/>
      <c r="F437" s="16"/>
    </row>
    <row r="438" spans="3:8" x14ac:dyDescent="0.25">
      <c r="C438" s="19"/>
      <c r="F438" s="16"/>
    </row>
    <row r="439" spans="3:8" x14ac:dyDescent="0.25">
      <c r="C439" s="19"/>
      <c r="F439" s="16"/>
    </row>
    <row r="440" spans="3:8" x14ac:dyDescent="0.25">
      <c r="C440" s="19"/>
    </row>
    <row r="441" spans="3:8" x14ac:dyDescent="0.25">
      <c r="D441" s="19"/>
      <c r="F441" s="16"/>
    </row>
    <row r="442" spans="3:8" x14ac:dyDescent="0.25">
      <c r="D442" s="19"/>
      <c r="F442" s="16"/>
    </row>
    <row r="443" spans="3:8" x14ac:dyDescent="0.25">
      <c r="D443" s="19"/>
      <c r="F443" s="16"/>
    </row>
    <row r="444" spans="3:8" x14ac:dyDescent="0.25">
      <c r="D444" s="19"/>
      <c r="F444" s="16"/>
    </row>
    <row r="445" spans="3:8" x14ac:dyDescent="0.25">
      <c r="D445" s="19"/>
      <c r="F445" s="16"/>
    </row>
    <row r="446" spans="3:8" x14ac:dyDescent="0.25">
      <c r="D446" s="19"/>
      <c r="F446" s="16"/>
    </row>
    <row r="447" spans="3:8" x14ac:dyDescent="0.25">
      <c r="D447" s="19"/>
      <c r="F447" s="16"/>
    </row>
    <row r="448" spans="3:8" x14ac:dyDescent="0.25">
      <c r="D448" s="19"/>
      <c r="F448" s="16"/>
      <c r="H448" s="16"/>
    </row>
    <row r="449" spans="4:6" x14ac:dyDescent="0.25">
      <c r="D449" s="19"/>
      <c r="F449" s="16"/>
    </row>
    <row r="450" spans="4:6" x14ac:dyDescent="0.25">
      <c r="D450" s="19"/>
      <c r="F450" s="16"/>
    </row>
    <row r="451" spans="4:6" x14ac:dyDescent="0.25">
      <c r="D451" s="19"/>
    </row>
    <row r="452" spans="4:6" x14ac:dyDescent="0.25">
      <c r="D452" s="19"/>
    </row>
    <row r="453" spans="4:6" x14ac:dyDescent="0.25">
      <c r="D453" s="19"/>
      <c r="F453" s="16"/>
    </row>
  </sheetData>
  <mergeCells count="3">
    <mergeCell ref="A422:E422"/>
    <mergeCell ref="A11:F11"/>
    <mergeCell ref="A10:F10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5"/>
  <sheetViews>
    <sheetView view="pageBreakPreview" zoomScale="95" zoomScaleNormal="100" zoomScaleSheetLayoutView="95" workbookViewId="0">
      <selection activeCell="E3" sqref="E3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80" t="s">
        <v>357</v>
      </c>
    </row>
    <row r="2" spans="1:7" x14ac:dyDescent="0.25">
      <c r="E2" s="75" t="s">
        <v>353</v>
      </c>
    </row>
    <row r="3" spans="1:7" x14ac:dyDescent="0.25">
      <c r="E3" s="75" t="s">
        <v>463</v>
      </c>
    </row>
    <row r="4" spans="1:7" ht="15" customHeight="1" x14ac:dyDescent="0.25">
      <c r="E4" s="76" t="s">
        <v>462</v>
      </c>
    </row>
    <row r="5" spans="1:7" x14ac:dyDescent="0.25">
      <c r="A5" s="36"/>
      <c r="C5" s="81"/>
      <c r="D5" s="81"/>
      <c r="E5" s="80" t="s">
        <v>287</v>
      </c>
    </row>
    <row r="6" spans="1:7" x14ac:dyDescent="0.25">
      <c r="A6" s="37"/>
      <c r="D6" s="36"/>
      <c r="E6" s="75" t="s">
        <v>353</v>
      </c>
    </row>
    <row r="7" spans="1:7" x14ac:dyDescent="0.25">
      <c r="A7" s="37"/>
      <c r="D7" s="36"/>
      <c r="E7" s="75" t="s">
        <v>354</v>
      </c>
    </row>
    <row r="8" spans="1:7" x14ac:dyDescent="0.25">
      <c r="A8" s="37"/>
      <c r="E8" s="75" t="s">
        <v>355</v>
      </c>
    </row>
    <row r="9" spans="1:7" ht="16.5" x14ac:dyDescent="0.3">
      <c r="A9" s="117" t="s">
        <v>267</v>
      </c>
      <c r="B9" s="118"/>
      <c r="C9" s="118"/>
      <c r="D9" s="118"/>
      <c r="E9" s="118"/>
    </row>
    <row r="10" spans="1:7" ht="56.25" customHeight="1" x14ac:dyDescent="0.25">
      <c r="A10" s="114" t="s">
        <v>288</v>
      </c>
      <c r="B10" s="119"/>
      <c r="C10" s="119"/>
      <c r="D10" s="119"/>
      <c r="E10" s="119"/>
    </row>
    <row r="11" spans="1:7" x14ac:dyDescent="0.25">
      <c r="A11" s="31"/>
      <c r="B11" s="3"/>
      <c r="C11" s="3"/>
      <c r="D11" s="3"/>
      <c r="E11" s="71" t="s">
        <v>352</v>
      </c>
    </row>
    <row r="12" spans="1:7" x14ac:dyDescent="0.25">
      <c r="A12" s="8" t="s">
        <v>0</v>
      </c>
      <c r="B12" s="8" t="s">
        <v>2</v>
      </c>
      <c r="C12" s="8" t="s">
        <v>3</v>
      </c>
      <c r="D12" s="8" t="s">
        <v>4</v>
      </c>
      <c r="E12" s="8" t="s">
        <v>268</v>
      </c>
    </row>
    <row r="13" spans="1:7" s="12" customFormat="1" x14ac:dyDescent="0.25">
      <c r="A13" s="10" t="s">
        <v>9</v>
      </c>
      <c r="B13" s="11" t="s">
        <v>10</v>
      </c>
      <c r="C13" s="11" t="s">
        <v>182</v>
      </c>
      <c r="D13" s="11" t="s">
        <v>8</v>
      </c>
      <c r="E13" s="28">
        <f>E14+E19+E34+E46+E71+E66+E41+E61</f>
        <v>61489.3</v>
      </c>
      <c r="G13" s="39"/>
    </row>
    <row r="14" spans="1:7" ht="31.5" outlineLevel="1" x14ac:dyDescent="0.25">
      <c r="A14" s="13" t="s">
        <v>42</v>
      </c>
      <c r="B14" s="14" t="s">
        <v>43</v>
      </c>
      <c r="C14" s="14" t="s">
        <v>182</v>
      </c>
      <c r="D14" s="14" t="s">
        <v>8</v>
      </c>
      <c r="E14" s="26">
        <f>E15</f>
        <v>1740</v>
      </c>
    </row>
    <row r="15" spans="1:7" ht="19.5" customHeight="1" outlineLevel="2" x14ac:dyDescent="0.25">
      <c r="A15" s="13" t="s">
        <v>269</v>
      </c>
      <c r="B15" s="14" t="s">
        <v>43</v>
      </c>
      <c r="C15" s="14" t="s">
        <v>183</v>
      </c>
      <c r="D15" s="14" t="s">
        <v>8</v>
      </c>
      <c r="E15" s="26">
        <f>E16</f>
        <v>1740</v>
      </c>
    </row>
    <row r="16" spans="1:7" ht="19.5" customHeight="1" outlineLevel="4" x14ac:dyDescent="0.25">
      <c r="A16" s="13" t="s">
        <v>44</v>
      </c>
      <c r="B16" s="14" t="s">
        <v>43</v>
      </c>
      <c r="C16" s="14" t="s">
        <v>191</v>
      </c>
      <c r="D16" s="14" t="s">
        <v>8</v>
      </c>
      <c r="E16" s="26">
        <f>E17</f>
        <v>1740</v>
      </c>
    </row>
    <row r="17" spans="1:5" ht="51" customHeight="1" outlineLevel="5" x14ac:dyDescent="0.25">
      <c r="A17" s="13" t="s">
        <v>14</v>
      </c>
      <c r="B17" s="14" t="s">
        <v>43</v>
      </c>
      <c r="C17" s="14" t="s">
        <v>191</v>
      </c>
      <c r="D17" s="14" t="s">
        <v>15</v>
      </c>
      <c r="E17" s="26">
        <f>E18</f>
        <v>1740</v>
      </c>
    </row>
    <row r="18" spans="1:5" ht="22.5" customHeight="1" outlineLevel="6" x14ac:dyDescent="0.25">
      <c r="A18" s="13" t="s">
        <v>16</v>
      </c>
      <c r="B18" s="14" t="s">
        <v>43</v>
      </c>
      <c r="C18" s="14" t="s">
        <v>191</v>
      </c>
      <c r="D18" s="14" t="s">
        <v>17</v>
      </c>
      <c r="E18" s="26">
        <v>1740</v>
      </c>
    </row>
    <row r="19" spans="1:5" ht="47.25" outlineLevel="1" x14ac:dyDescent="0.25">
      <c r="A19" s="13" t="s">
        <v>149</v>
      </c>
      <c r="B19" s="14" t="s">
        <v>150</v>
      </c>
      <c r="C19" s="14" t="s">
        <v>182</v>
      </c>
      <c r="D19" s="14" t="s">
        <v>8</v>
      </c>
      <c r="E19" s="26">
        <f>E20</f>
        <v>3684.1099999999997</v>
      </c>
    </row>
    <row r="20" spans="1:5" ht="18" customHeight="1" outlineLevel="3" x14ac:dyDescent="0.25">
      <c r="A20" s="13" t="s">
        <v>269</v>
      </c>
      <c r="B20" s="14" t="s">
        <v>150</v>
      </c>
      <c r="C20" s="14" t="s">
        <v>183</v>
      </c>
      <c r="D20" s="14" t="s">
        <v>8</v>
      </c>
      <c r="E20" s="26">
        <f>E21+E24+E31</f>
        <v>3684.1099999999997</v>
      </c>
    </row>
    <row r="21" spans="1:5" ht="18" customHeight="1" outlineLevel="4" x14ac:dyDescent="0.25">
      <c r="A21" s="13" t="s">
        <v>151</v>
      </c>
      <c r="B21" s="14" t="s">
        <v>150</v>
      </c>
      <c r="C21" s="14" t="s">
        <v>238</v>
      </c>
      <c r="D21" s="14" t="s">
        <v>8</v>
      </c>
      <c r="E21" s="26">
        <f>E22</f>
        <v>1689</v>
      </c>
    </row>
    <row r="22" spans="1:5" ht="51" customHeight="1" outlineLevel="5" x14ac:dyDescent="0.25">
      <c r="A22" s="13" t="s">
        <v>14</v>
      </c>
      <c r="B22" s="14" t="s">
        <v>150</v>
      </c>
      <c r="C22" s="14" t="s">
        <v>238</v>
      </c>
      <c r="D22" s="14" t="s">
        <v>15</v>
      </c>
      <c r="E22" s="26">
        <f>E23</f>
        <v>1689</v>
      </c>
    </row>
    <row r="23" spans="1:5" ht="18.75" customHeight="1" outlineLevel="6" x14ac:dyDescent="0.25">
      <c r="A23" s="13" t="s">
        <v>16</v>
      </c>
      <c r="B23" s="14" t="s">
        <v>150</v>
      </c>
      <c r="C23" s="14" t="s">
        <v>238</v>
      </c>
      <c r="D23" s="14" t="s">
        <v>17</v>
      </c>
      <c r="E23" s="26">
        <v>1689</v>
      </c>
    </row>
    <row r="24" spans="1:5" ht="31.5" outlineLevel="4" x14ac:dyDescent="0.25">
      <c r="A24" s="13" t="s">
        <v>13</v>
      </c>
      <c r="B24" s="14" t="s">
        <v>150</v>
      </c>
      <c r="C24" s="14" t="s">
        <v>184</v>
      </c>
      <c r="D24" s="14" t="s">
        <v>8</v>
      </c>
      <c r="E24" s="26">
        <f>E25+E27+E29</f>
        <v>1815.11</v>
      </c>
    </row>
    <row r="25" spans="1:5" ht="52.5" customHeight="1" outlineLevel="5" x14ac:dyDescent="0.25">
      <c r="A25" s="13" t="s">
        <v>14</v>
      </c>
      <c r="B25" s="14" t="s">
        <v>150</v>
      </c>
      <c r="C25" s="14" t="s">
        <v>184</v>
      </c>
      <c r="D25" s="14" t="s">
        <v>15</v>
      </c>
      <c r="E25" s="26">
        <f>E26</f>
        <v>1666.61</v>
      </c>
    </row>
    <row r="26" spans="1:5" ht="31.5" outlineLevel="6" x14ac:dyDescent="0.25">
      <c r="A26" s="13" t="s">
        <v>16</v>
      </c>
      <c r="B26" s="14" t="s">
        <v>150</v>
      </c>
      <c r="C26" s="14" t="s">
        <v>184</v>
      </c>
      <c r="D26" s="14" t="s">
        <v>17</v>
      </c>
      <c r="E26" s="26">
        <v>1666.61</v>
      </c>
    </row>
    <row r="27" spans="1:5" ht="31.5" outlineLevel="5" x14ac:dyDescent="0.25">
      <c r="A27" s="13" t="s">
        <v>18</v>
      </c>
      <c r="B27" s="14" t="s">
        <v>150</v>
      </c>
      <c r="C27" s="14" t="s">
        <v>184</v>
      </c>
      <c r="D27" s="14" t="s">
        <v>19</v>
      </c>
      <c r="E27" s="26">
        <f>E28</f>
        <v>143</v>
      </c>
    </row>
    <row r="28" spans="1:5" ht="36.75" customHeight="1" outlineLevel="6" x14ac:dyDescent="0.25">
      <c r="A28" s="13" t="s">
        <v>20</v>
      </c>
      <c r="B28" s="14" t="s">
        <v>150</v>
      </c>
      <c r="C28" s="14" t="s">
        <v>184</v>
      </c>
      <c r="D28" s="14" t="s">
        <v>21</v>
      </c>
      <c r="E28" s="26">
        <v>143</v>
      </c>
    </row>
    <row r="29" spans="1:5" outlineLevel="5" x14ac:dyDescent="0.25">
      <c r="A29" s="13" t="s">
        <v>22</v>
      </c>
      <c r="B29" s="14" t="s">
        <v>150</v>
      </c>
      <c r="C29" s="14" t="s">
        <v>184</v>
      </c>
      <c r="D29" s="14" t="s">
        <v>23</v>
      </c>
      <c r="E29" s="26">
        <f>E30</f>
        <v>5.5</v>
      </c>
    </row>
    <row r="30" spans="1:5" outlineLevel="6" x14ac:dyDescent="0.25">
      <c r="A30" s="13" t="s">
        <v>24</v>
      </c>
      <c r="B30" s="14" t="s">
        <v>150</v>
      </c>
      <c r="C30" s="14" t="s">
        <v>184</v>
      </c>
      <c r="D30" s="14" t="s">
        <v>25</v>
      </c>
      <c r="E30" s="26">
        <v>5.5</v>
      </c>
    </row>
    <row r="31" spans="1:5" outlineLevel="4" x14ac:dyDescent="0.25">
      <c r="A31" s="13" t="s">
        <v>152</v>
      </c>
      <c r="B31" s="14" t="s">
        <v>150</v>
      </c>
      <c r="C31" s="14" t="s">
        <v>239</v>
      </c>
      <c r="D31" s="14" t="s">
        <v>8</v>
      </c>
      <c r="E31" s="26">
        <f>E32</f>
        <v>180</v>
      </c>
    </row>
    <row r="32" spans="1:5" ht="63" outlineLevel="5" x14ac:dyDescent="0.25">
      <c r="A32" s="13" t="s">
        <v>14</v>
      </c>
      <c r="B32" s="14" t="s">
        <v>150</v>
      </c>
      <c r="C32" s="14" t="s">
        <v>239</v>
      </c>
      <c r="D32" s="14" t="s">
        <v>15</v>
      </c>
      <c r="E32" s="26">
        <f>E33</f>
        <v>180</v>
      </c>
    </row>
    <row r="33" spans="1:5" ht="31.5" outlineLevel="6" x14ac:dyDescent="0.25">
      <c r="A33" s="13" t="s">
        <v>16</v>
      </c>
      <c r="B33" s="14" t="s">
        <v>150</v>
      </c>
      <c r="C33" s="14" t="s">
        <v>239</v>
      </c>
      <c r="D33" s="14" t="s">
        <v>17</v>
      </c>
      <c r="E33" s="26">
        <v>180</v>
      </c>
    </row>
    <row r="34" spans="1:5" ht="47.25" outlineLevel="1" x14ac:dyDescent="0.25">
      <c r="A34" s="13" t="s">
        <v>45</v>
      </c>
      <c r="B34" s="14" t="s">
        <v>46</v>
      </c>
      <c r="C34" s="14" t="s">
        <v>182</v>
      </c>
      <c r="D34" s="14" t="s">
        <v>8</v>
      </c>
      <c r="E34" s="26">
        <f>E35</f>
        <v>10734.96</v>
      </c>
    </row>
    <row r="35" spans="1:5" outlineLevel="3" x14ac:dyDescent="0.25">
      <c r="A35" s="13" t="s">
        <v>269</v>
      </c>
      <c r="B35" s="14" t="s">
        <v>46</v>
      </c>
      <c r="C35" s="14" t="s">
        <v>183</v>
      </c>
      <c r="D35" s="14" t="s">
        <v>8</v>
      </c>
      <c r="E35" s="26">
        <f>E36</f>
        <v>10734.96</v>
      </c>
    </row>
    <row r="36" spans="1:5" ht="36" customHeight="1" outlineLevel="4" x14ac:dyDescent="0.25">
      <c r="A36" s="13" t="s">
        <v>13</v>
      </c>
      <c r="B36" s="14" t="s">
        <v>46</v>
      </c>
      <c r="C36" s="14" t="s">
        <v>184</v>
      </c>
      <c r="D36" s="14" t="s">
        <v>8</v>
      </c>
      <c r="E36" s="26">
        <f>E37+E39</f>
        <v>10734.96</v>
      </c>
    </row>
    <row r="37" spans="1:5" ht="63" outlineLevel="5" x14ac:dyDescent="0.25">
      <c r="A37" s="13" t="s">
        <v>14</v>
      </c>
      <c r="B37" s="14" t="s">
        <v>46</v>
      </c>
      <c r="C37" s="14" t="s">
        <v>184</v>
      </c>
      <c r="D37" s="14" t="s">
        <v>15</v>
      </c>
      <c r="E37" s="26">
        <f>E38</f>
        <v>10720.96</v>
      </c>
    </row>
    <row r="38" spans="1:5" ht="31.5" outlineLevel="6" x14ac:dyDescent="0.25">
      <c r="A38" s="13" t="s">
        <v>16</v>
      </c>
      <c r="B38" s="14" t="s">
        <v>46</v>
      </c>
      <c r="C38" s="14" t="s">
        <v>184</v>
      </c>
      <c r="D38" s="14" t="s">
        <v>17</v>
      </c>
      <c r="E38" s="26">
        <v>10720.96</v>
      </c>
    </row>
    <row r="39" spans="1:5" ht="31.5" outlineLevel="5" x14ac:dyDescent="0.25">
      <c r="A39" s="13" t="s">
        <v>18</v>
      </c>
      <c r="B39" s="14" t="s">
        <v>46</v>
      </c>
      <c r="C39" s="14" t="s">
        <v>184</v>
      </c>
      <c r="D39" s="14" t="s">
        <v>19</v>
      </c>
      <c r="E39" s="26">
        <f>E40</f>
        <v>14</v>
      </c>
    </row>
    <row r="40" spans="1:5" ht="31.5" outlineLevel="6" x14ac:dyDescent="0.25">
      <c r="A40" s="13" t="s">
        <v>20</v>
      </c>
      <c r="B40" s="14" t="s">
        <v>46</v>
      </c>
      <c r="C40" s="14" t="s">
        <v>184</v>
      </c>
      <c r="D40" s="14" t="s">
        <v>21</v>
      </c>
      <c r="E40" s="26">
        <v>14</v>
      </c>
    </row>
    <row r="41" spans="1:5" outlineLevel="6" x14ac:dyDescent="0.25">
      <c r="A41" s="13" t="s">
        <v>179</v>
      </c>
      <c r="B41" s="14" t="s">
        <v>180</v>
      </c>
      <c r="C41" s="14" t="s">
        <v>182</v>
      </c>
      <c r="D41" s="14" t="s">
        <v>8</v>
      </c>
      <c r="E41" s="26">
        <f>E42</f>
        <v>84.5</v>
      </c>
    </row>
    <row r="42" spans="1:5" ht="31.5" outlineLevel="6" x14ac:dyDescent="0.25">
      <c r="A42" s="13" t="s">
        <v>201</v>
      </c>
      <c r="B42" s="14" t="s">
        <v>180</v>
      </c>
      <c r="C42" s="14" t="s">
        <v>183</v>
      </c>
      <c r="D42" s="14" t="s">
        <v>8</v>
      </c>
      <c r="E42" s="26">
        <f>E43</f>
        <v>84.5</v>
      </c>
    </row>
    <row r="43" spans="1:5" ht="47.25" outlineLevel="6" x14ac:dyDescent="0.25">
      <c r="A43" s="66" t="s">
        <v>181</v>
      </c>
      <c r="B43" s="14" t="s">
        <v>180</v>
      </c>
      <c r="C43" s="14" t="s">
        <v>192</v>
      </c>
      <c r="D43" s="14" t="s">
        <v>8</v>
      </c>
      <c r="E43" s="26">
        <f>E44</f>
        <v>84.5</v>
      </c>
    </row>
    <row r="44" spans="1:5" ht="31.5" outlineLevel="6" x14ac:dyDescent="0.25">
      <c r="A44" s="13" t="s">
        <v>18</v>
      </c>
      <c r="B44" s="14" t="s">
        <v>180</v>
      </c>
      <c r="C44" s="14" t="s">
        <v>192</v>
      </c>
      <c r="D44" s="14" t="s">
        <v>19</v>
      </c>
      <c r="E44" s="26">
        <f>E45</f>
        <v>84.5</v>
      </c>
    </row>
    <row r="45" spans="1:5" ht="31.5" outlineLevel="6" x14ac:dyDescent="0.25">
      <c r="A45" s="13" t="s">
        <v>20</v>
      </c>
      <c r="B45" s="14" t="s">
        <v>180</v>
      </c>
      <c r="C45" s="14" t="s">
        <v>192</v>
      </c>
      <c r="D45" s="14" t="s">
        <v>21</v>
      </c>
      <c r="E45" s="26">
        <v>84.5</v>
      </c>
    </row>
    <row r="46" spans="1:5" ht="31.5" outlineLevel="1" x14ac:dyDescent="0.25">
      <c r="A46" s="13" t="s">
        <v>11</v>
      </c>
      <c r="B46" s="14" t="s">
        <v>12</v>
      </c>
      <c r="C46" s="14" t="s">
        <v>182</v>
      </c>
      <c r="D46" s="14" t="s">
        <v>8</v>
      </c>
      <c r="E46" s="26">
        <f>E47</f>
        <v>5795</v>
      </c>
    </row>
    <row r="47" spans="1:5" outlineLevel="3" x14ac:dyDescent="0.25">
      <c r="A47" s="13" t="s">
        <v>269</v>
      </c>
      <c r="B47" s="14" t="s">
        <v>12</v>
      </c>
      <c r="C47" s="14" t="s">
        <v>183</v>
      </c>
      <c r="D47" s="14" t="s">
        <v>8</v>
      </c>
      <c r="E47" s="26">
        <f>E48+E55+E58</f>
        <v>5795</v>
      </c>
    </row>
    <row r="48" spans="1:5" ht="31.5" outlineLevel="4" x14ac:dyDescent="0.25">
      <c r="A48" s="13" t="s">
        <v>13</v>
      </c>
      <c r="B48" s="14" t="s">
        <v>12</v>
      </c>
      <c r="C48" s="14" t="s">
        <v>184</v>
      </c>
      <c r="D48" s="14" t="s">
        <v>8</v>
      </c>
      <c r="E48" s="26">
        <f>E49+E51+E53</f>
        <v>4388.2</v>
      </c>
    </row>
    <row r="49" spans="1:5" ht="63" outlineLevel="5" x14ac:dyDescent="0.25">
      <c r="A49" s="13" t="s">
        <v>14</v>
      </c>
      <c r="B49" s="14" t="s">
        <v>12</v>
      </c>
      <c r="C49" s="14" t="s">
        <v>184</v>
      </c>
      <c r="D49" s="14" t="s">
        <v>15</v>
      </c>
      <c r="E49" s="26">
        <f>E50</f>
        <v>4223.8</v>
      </c>
    </row>
    <row r="50" spans="1:5" ht="31.5" outlineLevel="6" x14ac:dyDescent="0.25">
      <c r="A50" s="13" t="s">
        <v>16</v>
      </c>
      <c r="B50" s="14" t="s">
        <v>12</v>
      </c>
      <c r="C50" s="14" t="s">
        <v>184</v>
      </c>
      <c r="D50" s="14" t="s">
        <v>17</v>
      </c>
      <c r="E50" s="26">
        <v>4223.8</v>
      </c>
    </row>
    <row r="51" spans="1:5" ht="31.5" outlineLevel="5" x14ac:dyDescent="0.25">
      <c r="A51" s="13" t="s">
        <v>18</v>
      </c>
      <c r="B51" s="14" t="s">
        <v>12</v>
      </c>
      <c r="C51" s="14" t="s">
        <v>184</v>
      </c>
      <c r="D51" s="14" t="s">
        <v>19</v>
      </c>
      <c r="E51" s="26">
        <f>E52</f>
        <v>162.4</v>
      </c>
    </row>
    <row r="52" spans="1:5" ht="31.5" outlineLevel="6" x14ac:dyDescent="0.25">
      <c r="A52" s="13" t="s">
        <v>20</v>
      </c>
      <c r="B52" s="14" t="s">
        <v>12</v>
      </c>
      <c r="C52" s="14" t="s">
        <v>184</v>
      </c>
      <c r="D52" s="14" t="s">
        <v>21</v>
      </c>
      <c r="E52" s="26">
        <v>162.4</v>
      </c>
    </row>
    <row r="53" spans="1:5" outlineLevel="5" x14ac:dyDescent="0.25">
      <c r="A53" s="13" t="s">
        <v>22</v>
      </c>
      <c r="B53" s="14" t="s">
        <v>12</v>
      </c>
      <c r="C53" s="14" t="s">
        <v>184</v>
      </c>
      <c r="D53" s="14" t="s">
        <v>23</v>
      </c>
      <c r="E53" s="26">
        <f>E54</f>
        <v>2</v>
      </c>
    </row>
    <row r="54" spans="1:5" outlineLevel="6" x14ac:dyDescent="0.25">
      <c r="A54" s="13" t="s">
        <v>24</v>
      </c>
      <c r="B54" s="14" t="s">
        <v>12</v>
      </c>
      <c r="C54" s="14" t="s">
        <v>184</v>
      </c>
      <c r="D54" s="14" t="s">
        <v>25</v>
      </c>
      <c r="E54" s="26">
        <v>2</v>
      </c>
    </row>
    <row r="55" spans="1:5" outlineLevel="4" x14ac:dyDescent="0.25">
      <c r="A55" s="13" t="s">
        <v>270</v>
      </c>
      <c r="B55" s="14" t="s">
        <v>12</v>
      </c>
      <c r="C55" s="14" t="s">
        <v>240</v>
      </c>
      <c r="D55" s="14" t="s">
        <v>8</v>
      </c>
      <c r="E55" s="26">
        <f>E56</f>
        <v>883.8</v>
      </c>
    </row>
    <row r="56" spans="1:5" ht="63" outlineLevel="5" x14ac:dyDescent="0.25">
      <c r="A56" s="13" t="s">
        <v>14</v>
      </c>
      <c r="B56" s="14" t="s">
        <v>12</v>
      </c>
      <c r="C56" s="14" t="s">
        <v>240</v>
      </c>
      <c r="D56" s="14" t="s">
        <v>15</v>
      </c>
      <c r="E56" s="26">
        <f>E57</f>
        <v>883.8</v>
      </c>
    </row>
    <row r="57" spans="1:5" ht="31.5" outlineLevel="6" x14ac:dyDescent="0.25">
      <c r="A57" s="13" t="s">
        <v>16</v>
      </c>
      <c r="B57" s="14" t="s">
        <v>12</v>
      </c>
      <c r="C57" s="14" t="s">
        <v>240</v>
      </c>
      <c r="D57" s="14" t="s">
        <v>17</v>
      </c>
      <c r="E57" s="26">
        <v>883.8</v>
      </c>
    </row>
    <row r="58" spans="1:5" ht="31.5" outlineLevel="4" x14ac:dyDescent="0.25">
      <c r="A58" s="13" t="s">
        <v>47</v>
      </c>
      <c r="B58" s="14" t="s">
        <v>12</v>
      </c>
      <c r="C58" s="14" t="s">
        <v>193</v>
      </c>
      <c r="D58" s="14" t="s">
        <v>8</v>
      </c>
      <c r="E58" s="26">
        <f>E59</f>
        <v>523</v>
      </c>
    </row>
    <row r="59" spans="1:5" ht="63" outlineLevel="5" x14ac:dyDescent="0.25">
      <c r="A59" s="13" t="s">
        <v>14</v>
      </c>
      <c r="B59" s="14" t="s">
        <v>12</v>
      </c>
      <c r="C59" s="14" t="s">
        <v>193</v>
      </c>
      <c r="D59" s="14" t="s">
        <v>15</v>
      </c>
      <c r="E59" s="26">
        <f>E60</f>
        <v>523</v>
      </c>
    </row>
    <row r="60" spans="1:5" ht="31.5" outlineLevel="6" x14ac:dyDescent="0.25">
      <c r="A60" s="13" t="s">
        <v>16</v>
      </c>
      <c r="B60" s="14" t="s">
        <v>12</v>
      </c>
      <c r="C60" s="14" t="s">
        <v>193</v>
      </c>
      <c r="D60" s="14" t="s">
        <v>17</v>
      </c>
      <c r="E60" s="26">
        <v>523</v>
      </c>
    </row>
    <row r="61" spans="1:5" outlineLevel="6" x14ac:dyDescent="0.25">
      <c r="A61" s="13" t="s">
        <v>373</v>
      </c>
      <c r="B61" s="14" t="s">
        <v>374</v>
      </c>
      <c r="C61" s="14" t="s">
        <v>182</v>
      </c>
      <c r="D61" s="14" t="s">
        <v>8</v>
      </c>
      <c r="E61" s="26">
        <f>E62</f>
        <v>411.06</v>
      </c>
    </row>
    <row r="62" spans="1:5" ht="31.5" outlineLevel="6" x14ac:dyDescent="0.25">
      <c r="A62" s="13" t="s">
        <v>201</v>
      </c>
      <c r="B62" s="14" t="s">
        <v>374</v>
      </c>
      <c r="C62" s="14" t="s">
        <v>183</v>
      </c>
      <c r="D62" s="14" t="s">
        <v>8</v>
      </c>
      <c r="E62" s="26">
        <f>E63</f>
        <v>411.06</v>
      </c>
    </row>
    <row r="63" spans="1:5" ht="31.5" outlineLevel="6" x14ac:dyDescent="0.25">
      <c r="A63" s="13" t="s">
        <v>375</v>
      </c>
      <c r="B63" s="14" t="s">
        <v>374</v>
      </c>
      <c r="C63" s="14" t="s">
        <v>376</v>
      </c>
      <c r="D63" s="14" t="s">
        <v>8</v>
      </c>
      <c r="E63" s="26">
        <f>E64</f>
        <v>411.06</v>
      </c>
    </row>
    <row r="64" spans="1:5" outlineLevel="6" x14ac:dyDescent="0.25">
      <c r="A64" s="13" t="s">
        <v>22</v>
      </c>
      <c r="B64" s="14" t="s">
        <v>374</v>
      </c>
      <c r="C64" s="14" t="s">
        <v>376</v>
      </c>
      <c r="D64" s="14" t="s">
        <v>23</v>
      </c>
      <c r="E64" s="26">
        <f>E65</f>
        <v>411.06</v>
      </c>
    </row>
    <row r="65" spans="1:5" outlineLevel="6" x14ac:dyDescent="0.25">
      <c r="A65" s="13" t="s">
        <v>396</v>
      </c>
      <c r="B65" s="14" t="s">
        <v>374</v>
      </c>
      <c r="C65" s="14" t="s">
        <v>376</v>
      </c>
      <c r="D65" s="14" t="s">
        <v>395</v>
      </c>
      <c r="E65" s="26">
        <v>411.06</v>
      </c>
    </row>
    <row r="66" spans="1:5" outlineLevel="6" x14ac:dyDescent="0.25">
      <c r="A66" s="13" t="s">
        <v>48</v>
      </c>
      <c r="B66" s="14" t="s">
        <v>49</v>
      </c>
      <c r="C66" s="14" t="s">
        <v>182</v>
      </c>
      <c r="D66" s="14" t="s">
        <v>8</v>
      </c>
      <c r="E66" s="26">
        <f>E67</f>
        <v>437.76</v>
      </c>
    </row>
    <row r="67" spans="1:5" outlineLevel="6" x14ac:dyDescent="0.25">
      <c r="A67" s="13" t="s">
        <v>269</v>
      </c>
      <c r="B67" s="14" t="s">
        <v>49</v>
      </c>
      <c r="C67" s="14" t="s">
        <v>183</v>
      </c>
      <c r="D67" s="14" t="s">
        <v>8</v>
      </c>
      <c r="E67" s="26">
        <f>E68</f>
        <v>437.76</v>
      </c>
    </row>
    <row r="68" spans="1:5" outlineLevel="6" x14ac:dyDescent="0.25">
      <c r="A68" s="13" t="s">
        <v>271</v>
      </c>
      <c r="B68" s="14" t="s">
        <v>49</v>
      </c>
      <c r="C68" s="14" t="s">
        <v>194</v>
      </c>
      <c r="D68" s="14" t="s">
        <v>8</v>
      </c>
      <c r="E68" s="26">
        <f>E69</f>
        <v>437.76</v>
      </c>
    </row>
    <row r="69" spans="1:5" ht="31.5" outlineLevel="6" x14ac:dyDescent="0.25">
      <c r="A69" s="13" t="s">
        <v>18</v>
      </c>
      <c r="B69" s="14" t="s">
        <v>49</v>
      </c>
      <c r="C69" s="14" t="s">
        <v>194</v>
      </c>
      <c r="D69" s="14" t="s">
        <v>19</v>
      </c>
      <c r="E69" s="26">
        <f>E70</f>
        <v>437.76</v>
      </c>
    </row>
    <row r="70" spans="1:5" outlineLevel="6" x14ac:dyDescent="0.25">
      <c r="A70" s="13" t="s">
        <v>50</v>
      </c>
      <c r="B70" s="14" t="s">
        <v>49</v>
      </c>
      <c r="C70" s="14" t="s">
        <v>194</v>
      </c>
      <c r="D70" s="14" t="s">
        <v>51</v>
      </c>
      <c r="E70" s="26">
        <v>437.76</v>
      </c>
    </row>
    <row r="71" spans="1:5" outlineLevel="1" x14ac:dyDescent="0.25">
      <c r="A71" s="13" t="s">
        <v>26</v>
      </c>
      <c r="B71" s="14" t="s">
        <v>27</v>
      </c>
      <c r="C71" s="14" t="s">
        <v>182</v>
      </c>
      <c r="D71" s="14" t="s">
        <v>8</v>
      </c>
      <c r="E71" s="26">
        <f>E72+E115+E99</f>
        <v>38601.910000000003</v>
      </c>
    </row>
    <row r="72" spans="1:5" ht="31.5" outlineLevel="2" x14ac:dyDescent="0.25">
      <c r="A72" s="13" t="s">
        <v>438</v>
      </c>
      <c r="B72" s="14" t="s">
        <v>27</v>
      </c>
      <c r="C72" s="14" t="s">
        <v>185</v>
      </c>
      <c r="D72" s="14" t="s">
        <v>8</v>
      </c>
      <c r="E72" s="26">
        <f>E73+E87+E92+E80</f>
        <v>15726.380000000001</v>
      </c>
    </row>
    <row r="73" spans="1:5" ht="31.5" outlineLevel="3" x14ac:dyDescent="0.25">
      <c r="A73" s="13" t="s">
        <v>439</v>
      </c>
      <c r="B73" s="14" t="s">
        <v>27</v>
      </c>
      <c r="C73" s="14" t="s">
        <v>195</v>
      </c>
      <c r="D73" s="14" t="s">
        <v>8</v>
      </c>
      <c r="E73" s="26">
        <f>E74+E77</f>
        <v>835.95</v>
      </c>
    </row>
    <row r="74" spans="1:5" ht="31.5" outlineLevel="4" x14ac:dyDescent="0.25">
      <c r="A74" s="13" t="s">
        <v>28</v>
      </c>
      <c r="B74" s="14" t="s">
        <v>27</v>
      </c>
      <c r="C74" s="14" t="s">
        <v>187</v>
      </c>
      <c r="D74" s="14" t="s">
        <v>8</v>
      </c>
      <c r="E74" s="26">
        <f>E75</f>
        <v>613.95000000000005</v>
      </c>
    </row>
    <row r="75" spans="1:5" ht="31.5" outlineLevel="5" x14ac:dyDescent="0.25">
      <c r="A75" s="13" t="s">
        <v>18</v>
      </c>
      <c r="B75" s="14" t="s">
        <v>27</v>
      </c>
      <c r="C75" s="14" t="s">
        <v>187</v>
      </c>
      <c r="D75" s="14" t="s">
        <v>19</v>
      </c>
      <c r="E75" s="26">
        <f>E76</f>
        <v>613.95000000000005</v>
      </c>
    </row>
    <row r="76" spans="1:5" ht="31.5" outlineLevel="6" x14ac:dyDescent="0.25">
      <c r="A76" s="13" t="s">
        <v>20</v>
      </c>
      <c r="B76" s="14" t="s">
        <v>27</v>
      </c>
      <c r="C76" s="14" t="s">
        <v>187</v>
      </c>
      <c r="D76" s="14" t="s">
        <v>21</v>
      </c>
      <c r="E76" s="26">
        <f>395+78.95+140</f>
        <v>613.95000000000005</v>
      </c>
    </row>
    <row r="77" spans="1:5" outlineLevel="4" x14ac:dyDescent="0.25">
      <c r="A77" s="13" t="s">
        <v>29</v>
      </c>
      <c r="B77" s="14" t="s">
        <v>27</v>
      </c>
      <c r="C77" s="14" t="s">
        <v>188</v>
      </c>
      <c r="D77" s="14" t="s">
        <v>8</v>
      </c>
      <c r="E77" s="26">
        <f>E78</f>
        <v>222</v>
      </c>
    </row>
    <row r="78" spans="1:5" ht="31.5" outlineLevel="5" x14ac:dyDescent="0.25">
      <c r="A78" s="13" t="s">
        <v>18</v>
      </c>
      <c r="B78" s="14" t="s">
        <v>27</v>
      </c>
      <c r="C78" s="14" t="s">
        <v>188</v>
      </c>
      <c r="D78" s="14" t="s">
        <v>19</v>
      </c>
      <c r="E78" s="26">
        <f>E79</f>
        <v>222</v>
      </c>
    </row>
    <row r="79" spans="1:5" ht="31.5" outlineLevel="6" x14ac:dyDescent="0.25">
      <c r="A79" s="13" t="s">
        <v>20</v>
      </c>
      <c r="B79" s="14" t="s">
        <v>27</v>
      </c>
      <c r="C79" s="14" t="s">
        <v>188</v>
      </c>
      <c r="D79" s="14" t="s">
        <v>21</v>
      </c>
      <c r="E79" s="26">
        <f>18+180+24</f>
        <v>222</v>
      </c>
    </row>
    <row r="80" spans="1:5" ht="31.5" outlineLevel="6" x14ac:dyDescent="0.25">
      <c r="A80" s="83" t="s">
        <v>433</v>
      </c>
      <c r="B80" s="14" t="s">
        <v>27</v>
      </c>
      <c r="C80" s="14" t="s">
        <v>364</v>
      </c>
      <c r="D80" s="14" t="s">
        <v>8</v>
      </c>
      <c r="E80" s="26">
        <f>E81+E84</f>
        <v>632</v>
      </c>
    </row>
    <row r="81" spans="1:5" ht="31.5" outlineLevel="6" x14ac:dyDescent="0.25">
      <c r="A81" s="62" t="s">
        <v>360</v>
      </c>
      <c r="B81" s="14" t="s">
        <v>27</v>
      </c>
      <c r="C81" s="14" t="s">
        <v>365</v>
      </c>
      <c r="D81" s="14" t="s">
        <v>8</v>
      </c>
      <c r="E81" s="26">
        <f>E82</f>
        <v>316</v>
      </c>
    </row>
    <row r="82" spans="1:5" ht="31.5" outlineLevel="6" x14ac:dyDescent="0.25">
      <c r="A82" s="13" t="s">
        <v>18</v>
      </c>
      <c r="B82" s="14" t="s">
        <v>27</v>
      </c>
      <c r="C82" s="14" t="s">
        <v>365</v>
      </c>
      <c r="D82" s="14" t="s">
        <v>19</v>
      </c>
      <c r="E82" s="26">
        <f>E83</f>
        <v>316</v>
      </c>
    </row>
    <row r="83" spans="1:5" ht="31.5" outlineLevel="6" x14ac:dyDescent="0.25">
      <c r="A83" s="13" t="s">
        <v>20</v>
      </c>
      <c r="B83" s="14" t="s">
        <v>27</v>
      </c>
      <c r="C83" s="14" t="s">
        <v>365</v>
      </c>
      <c r="D83" s="14" t="s">
        <v>21</v>
      </c>
      <c r="E83" s="26">
        <v>316</v>
      </c>
    </row>
    <row r="84" spans="1:5" ht="47.25" outlineLevel="6" x14ac:dyDescent="0.25">
      <c r="A84" s="13" t="s">
        <v>402</v>
      </c>
      <c r="B84" s="14" t="s">
        <v>27</v>
      </c>
      <c r="C84" s="14" t="s">
        <v>403</v>
      </c>
      <c r="D84" s="14" t="s">
        <v>8</v>
      </c>
      <c r="E84" s="26">
        <f>E85</f>
        <v>316</v>
      </c>
    </row>
    <row r="85" spans="1:5" ht="31.5" outlineLevel="6" x14ac:dyDescent="0.25">
      <c r="A85" s="13" t="s">
        <v>18</v>
      </c>
      <c r="B85" s="14" t="s">
        <v>27</v>
      </c>
      <c r="C85" s="14" t="s">
        <v>403</v>
      </c>
      <c r="D85" s="14" t="s">
        <v>19</v>
      </c>
      <c r="E85" s="26">
        <f>E86</f>
        <v>316</v>
      </c>
    </row>
    <row r="86" spans="1:5" ht="31.5" outlineLevel="6" x14ac:dyDescent="0.25">
      <c r="A86" s="13" t="s">
        <v>20</v>
      </c>
      <c r="B86" s="14" t="s">
        <v>27</v>
      </c>
      <c r="C86" s="14" t="s">
        <v>403</v>
      </c>
      <c r="D86" s="14" t="s">
        <v>21</v>
      </c>
      <c r="E86" s="26">
        <v>316</v>
      </c>
    </row>
    <row r="87" spans="1:5" ht="47.25" outlineLevel="4" x14ac:dyDescent="0.25">
      <c r="A87" s="13" t="s">
        <v>52</v>
      </c>
      <c r="B87" s="14" t="s">
        <v>27</v>
      </c>
      <c r="C87" s="14" t="s">
        <v>196</v>
      </c>
      <c r="D87" s="14" t="s">
        <v>8</v>
      </c>
      <c r="E87" s="26">
        <f>E88+E90</f>
        <v>1050.0899999999999</v>
      </c>
    </row>
    <row r="88" spans="1:5" ht="31.5" outlineLevel="5" x14ac:dyDescent="0.25">
      <c r="A88" s="13" t="s">
        <v>18</v>
      </c>
      <c r="B88" s="14" t="s">
        <v>27</v>
      </c>
      <c r="C88" s="14" t="s">
        <v>196</v>
      </c>
      <c r="D88" s="14" t="s">
        <v>19</v>
      </c>
      <c r="E88" s="26">
        <f>E89</f>
        <v>857.41</v>
      </c>
    </row>
    <row r="89" spans="1:5" ht="31.5" outlineLevel="6" x14ac:dyDescent="0.25">
      <c r="A89" s="13" t="s">
        <v>20</v>
      </c>
      <c r="B89" s="14" t="s">
        <v>27</v>
      </c>
      <c r="C89" s="14" t="s">
        <v>196</v>
      </c>
      <c r="D89" s="14" t="s">
        <v>21</v>
      </c>
      <c r="E89" s="26">
        <v>857.41</v>
      </c>
    </row>
    <row r="90" spans="1:5" outlineLevel="5" x14ac:dyDescent="0.25">
      <c r="A90" s="13" t="s">
        <v>22</v>
      </c>
      <c r="B90" s="14" t="s">
        <v>27</v>
      </c>
      <c r="C90" s="14" t="s">
        <v>196</v>
      </c>
      <c r="D90" s="14" t="s">
        <v>23</v>
      </c>
      <c r="E90" s="26">
        <f>E91</f>
        <v>192.68</v>
      </c>
    </row>
    <row r="91" spans="1:5" outlineLevel="6" x14ac:dyDescent="0.25">
      <c r="A91" s="13" t="s">
        <v>24</v>
      </c>
      <c r="B91" s="14" t="s">
        <v>27</v>
      </c>
      <c r="C91" s="14" t="s">
        <v>196</v>
      </c>
      <c r="D91" s="14" t="s">
        <v>25</v>
      </c>
      <c r="E91" s="26">
        <v>192.68</v>
      </c>
    </row>
    <row r="92" spans="1:5" ht="31.5" outlineLevel="4" x14ac:dyDescent="0.25">
      <c r="A92" s="13" t="s">
        <v>53</v>
      </c>
      <c r="B92" s="14" t="s">
        <v>27</v>
      </c>
      <c r="C92" s="14" t="s">
        <v>197</v>
      </c>
      <c r="D92" s="14" t="s">
        <v>8</v>
      </c>
      <c r="E92" s="26">
        <f>E93+E95+E97</f>
        <v>13208.34</v>
      </c>
    </row>
    <row r="93" spans="1:5" ht="63" outlineLevel="5" x14ac:dyDescent="0.25">
      <c r="A93" s="13" t="s">
        <v>14</v>
      </c>
      <c r="B93" s="14" t="s">
        <v>27</v>
      </c>
      <c r="C93" s="14" t="s">
        <v>197</v>
      </c>
      <c r="D93" s="14" t="s">
        <v>15</v>
      </c>
      <c r="E93" s="26">
        <f>E94</f>
        <v>5204.78</v>
      </c>
    </row>
    <row r="94" spans="1:5" outlineLevel="6" x14ac:dyDescent="0.25">
      <c r="A94" s="13" t="s">
        <v>54</v>
      </c>
      <c r="B94" s="14" t="s">
        <v>27</v>
      </c>
      <c r="C94" s="14" t="s">
        <v>197</v>
      </c>
      <c r="D94" s="14" t="s">
        <v>55</v>
      </c>
      <c r="E94" s="26">
        <v>5204.78</v>
      </c>
    </row>
    <row r="95" spans="1:5" ht="31.5" outlineLevel="5" x14ac:dyDescent="0.25">
      <c r="A95" s="13" t="s">
        <v>18</v>
      </c>
      <c r="B95" s="14" t="s">
        <v>27</v>
      </c>
      <c r="C95" s="14" t="s">
        <v>197</v>
      </c>
      <c r="D95" s="14" t="s">
        <v>19</v>
      </c>
      <c r="E95" s="26">
        <f>E96</f>
        <v>7279.79</v>
      </c>
    </row>
    <row r="96" spans="1:5" ht="31.5" outlineLevel="6" x14ac:dyDescent="0.25">
      <c r="A96" s="13" t="s">
        <v>20</v>
      </c>
      <c r="B96" s="14" t="s">
        <v>27</v>
      </c>
      <c r="C96" s="14" t="s">
        <v>197</v>
      </c>
      <c r="D96" s="14" t="s">
        <v>21</v>
      </c>
      <c r="E96" s="26">
        <v>7279.79</v>
      </c>
    </row>
    <row r="97" spans="1:5" outlineLevel="5" x14ac:dyDescent="0.25">
      <c r="A97" s="13" t="s">
        <v>22</v>
      </c>
      <c r="B97" s="14" t="s">
        <v>27</v>
      </c>
      <c r="C97" s="14" t="s">
        <v>197</v>
      </c>
      <c r="D97" s="14" t="s">
        <v>23</v>
      </c>
      <c r="E97" s="26">
        <f>E98</f>
        <v>723.77</v>
      </c>
    </row>
    <row r="98" spans="1:5" outlineLevel="6" x14ac:dyDescent="0.25">
      <c r="A98" s="13" t="s">
        <v>24</v>
      </c>
      <c r="B98" s="14" t="s">
        <v>27</v>
      </c>
      <c r="C98" s="14" t="s">
        <v>197</v>
      </c>
      <c r="D98" s="14" t="s">
        <v>25</v>
      </c>
      <c r="E98" s="26">
        <v>723.77</v>
      </c>
    </row>
    <row r="99" spans="1:5" ht="63" outlineLevel="6" x14ac:dyDescent="0.25">
      <c r="A99" s="70" t="s">
        <v>437</v>
      </c>
      <c r="B99" s="48" t="s">
        <v>27</v>
      </c>
      <c r="C99" s="48" t="s">
        <v>198</v>
      </c>
      <c r="D99" s="48" t="s">
        <v>8</v>
      </c>
      <c r="E99" s="26">
        <f>E106+E109+E100+E103+E112</f>
        <v>6225.82</v>
      </c>
    </row>
    <row r="100" spans="1:5" ht="78.75" outlineLevel="6" x14ac:dyDescent="0.25">
      <c r="A100" s="67" t="s">
        <v>56</v>
      </c>
      <c r="B100" s="14" t="s">
        <v>27</v>
      </c>
      <c r="C100" s="14" t="s">
        <v>359</v>
      </c>
      <c r="D100" s="14" t="s">
        <v>8</v>
      </c>
      <c r="E100" s="26">
        <f>E101</f>
        <v>55</v>
      </c>
    </row>
    <row r="101" spans="1:5" ht="31.5" outlineLevel="6" x14ac:dyDescent="0.25">
      <c r="A101" s="13" t="s">
        <v>18</v>
      </c>
      <c r="B101" s="14" t="s">
        <v>27</v>
      </c>
      <c r="C101" s="14" t="s">
        <v>359</v>
      </c>
      <c r="D101" s="14" t="s">
        <v>19</v>
      </c>
      <c r="E101" s="26">
        <f>E102</f>
        <v>55</v>
      </c>
    </row>
    <row r="102" spans="1:5" ht="31.5" outlineLevel="6" x14ac:dyDescent="0.25">
      <c r="A102" s="13" t="s">
        <v>20</v>
      </c>
      <c r="B102" s="14" t="s">
        <v>27</v>
      </c>
      <c r="C102" s="14" t="s">
        <v>359</v>
      </c>
      <c r="D102" s="14" t="s">
        <v>21</v>
      </c>
      <c r="E102" s="26">
        <v>55</v>
      </c>
    </row>
    <row r="103" spans="1:5" ht="31.5" outlineLevel="6" x14ac:dyDescent="0.25">
      <c r="A103" s="88" t="s">
        <v>377</v>
      </c>
      <c r="B103" s="14" t="s">
        <v>27</v>
      </c>
      <c r="C103" s="14" t="s">
        <v>378</v>
      </c>
      <c r="D103" s="14" t="s">
        <v>8</v>
      </c>
      <c r="E103" s="26">
        <f>E104</f>
        <v>186</v>
      </c>
    </row>
    <row r="104" spans="1:5" ht="31.5" outlineLevel="6" x14ac:dyDescent="0.25">
      <c r="A104" s="13" t="s">
        <v>18</v>
      </c>
      <c r="B104" s="14" t="s">
        <v>27</v>
      </c>
      <c r="C104" s="14" t="s">
        <v>378</v>
      </c>
      <c r="D104" s="14" t="s">
        <v>19</v>
      </c>
      <c r="E104" s="26">
        <f>E105</f>
        <v>186</v>
      </c>
    </row>
    <row r="105" spans="1:5" ht="31.5" outlineLevel="6" x14ac:dyDescent="0.25">
      <c r="A105" s="13" t="s">
        <v>20</v>
      </c>
      <c r="B105" s="14" t="s">
        <v>27</v>
      </c>
      <c r="C105" s="14" t="s">
        <v>378</v>
      </c>
      <c r="D105" s="14" t="s">
        <v>21</v>
      </c>
      <c r="E105" s="26">
        <v>186</v>
      </c>
    </row>
    <row r="106" spans="1:5" ht="31.5" outlineLevel="6" x14ac:dyDescent="0.25">
      <c r="A106" s="34" t="s">
        <v>57</v>
      </c>
      <c r="B106" s="48" t="s">
        <v>27</v>
      </c>
      <c r="C106" s="48" t="s">
        <v>199</v>
      </c>
      <c r="D106" s="48" t="s">
        <v>8</v>
      </c>
      <c r="E106" s="26">
        <f>E107</f>
        <v>2785.16</v>
      </c>
    </row>
    <row r="107" spans="1:5" ht="31.5" outlineLevel="6" x14ac:dyDescent="0.25">
      <c r="A107" s="47" t="s">
        <v>58</v>
      </c>
      <c r="B107" s="48" t="s">
        <v>27</v>
      </c>
      <c r="C107" s="48" t="s">
        <v>199</v>
      </c>
      <c r="D107" s="48" t="s">
        <v>59</v>
      </c>
      <c r="E107" s="26">
        <f>E108</f>
        <v>2785.16</v>
      </c>
    </row>
    <row r="108" spans="1:5" outlineLevel="6" x14ac:dyDescent="0.25">
      <c r="A108" s="47" t="s">
        <v>60</v>
      </c>
      <c r="B108" s="48" t="s">
        <v>27</v>
      </c>
      <c r="C108" s="48" t="s">
        <v>199</v>
      </c>
      <c r="D108" s="48" t="s">
        <v>61</v>
      </c>
      <c r="E108" s="26">
        <v>2785.16</v>
      </c>
    </row>
    <row r="109" spans="1:5" ht="47.25" outlineLevel="6" x14ac:dyDescent="0.25">
      <c r="A109" s="35" t="s">
        <v>168</v>
      </c>
      <c r="B109" s="48" t="s">
        <v>27</v>
      </c>
      <c r="C109" s="48" t="s">
        <v>200</v>
      </c>
      <c r="D109" s="48" t="s">
        <v>8</v>
      </c>
      <c r="E109" s="26">
        <f>E110</f>
        <v>2785.16</v>
      </c>
    </row>
    <row r="110" spans="1:5" ht="31.5" outlineLevel="6" x14ac:dyDescent="0.25">
      <c r="A110" s="47" t="s">
        <v>58</v>
      </c>
      <c r="B110" s="48" t="s">
        <v>27</v>
      </c>
      <c r="C110" s="48" t="s">
        <v>200</v>
      </c>
      <c r="D110" s="48" t="s">
        <v>59</v>
      </c>
      <c r="E110" s="26">
        <f>E111</f>
        <v>2785.16</v>
      </c>
    </row>
    <row r="111" spans="1:5" outlineLevel="6" x14ac:dyDescent="0.25">
      <c r="A111" s="47" t="s">
        <v>60</v>
      </c>
      <c r="B111" s="48" t="s">
        <v>27</v>
      </c>
      <c r="C111" s="48" t="s">
        <v>200</v>
      </c>
      <c r="D111" s="48" t="s">
        <v>61</v>
      </c>
      <c r="E111" s="26">
        <v>2785.16</v>
      </c>
    </row>
    <row r="112" spans="1:5" ht="31.5" outlineLevel="6" x14ac:dyDescent="0.25">
      <c r="A112" s="13" t="s">
        <v>379</v>
      </c>
      <c r="B112" s="14" t="s">
        <v>27</v>
      </c>
      <c r="C112" s="14" t="s">
        <v>380</v>
      </c>
      <c r="D112" s="14" t="s">
        <v>8</v>
      </c>
      <c r="E112" s="26">
        <f>E113</f>
        <v>414.5</v>
      </c>
    </row>
    <row r="113" spans="1:5" ht="31.5" outlineLevel="6" x14ac:dyDescent="0.25">
      <c r="A113" s="13" t="s">
        <v>18</v>
      </c>
      <c r="B113" s="14" t="s">
        <v>27</v>
      </c>
      <c r="C113" s="14" t="s">
        <v>380</v>
      </c>
      <c r="D113" s="14" t="s">
        <v>19</v>
      </c>
      <c r="E113" s="26">
        <f>E114</f>
        <v>414.5</v>
      </c>
    </row>
    <row r="114" spans="1:5" ht="31.5" outlineLevel="6" x14ac:dyDescent="0.25">
      <c r="A114" s="13" t="s">
        <v>20</v>
      </c>
      <c r="B114" s="14" t="s">
        <v>27</v>
      </c>
      <c r="C114" s="14" t="s">
        <v>380</v>
      </c>
      <c r="D114" s="14" t="s">
        <v>21</v>
      </c>
      <c r="E114" s="26">
        <v>414.5</v>
      </c>
    </row>
    <row r="115" spans="1:5" outlineLevel="2" x14ac:dyDescent="0.25">
      <c r="A115" s="13" t="s">
        <v>269</v>
      </c>
      <c r="B115" s="14" t="s">
        <v>27</v>
      </c>
      <c r="C115" s="14" t="s">
        <v>183</v>
      </c>
      <c r="D115" s="14" t="s">
        <v>8</v>
      </c>
      <c r="E115" s="26">
        <f>E116+E122+E127+E132+E135+E119</f>
        <v>16649.71</v>
      </c>
    </row>
    <row r="116" spans="1:5" ht="31.5" outlineLevel="4" x14ac:dyDescent="0.25">
      <c r="A116" s="13" t="s">
        <v>13</v>
      </c>
      <c r="B116" s="14" t="s">
        <v>27</v>
      </c>
      <c r="C116" s="14" t="s">
        <v>184</v>
      </c>
      <c r="D116" s="14" t="s">
        <v>8</v>
      </c>
      <c r="E116" s="26">
        <f>E117</f>
        <v>13073.31</v>
      </c>
    </row>
    <row r="117" spans="1:5" ht="63" outlineLevel="5" x14ac:dyDescent="0.25">
      <c r="A117" s="13" t="s">
        <v>14</v>
      </c>
      <c r="B117" s="14" t="s">
        <v>27</v>
      </c>
      <c r="C117" s="14" t="s">
        <v>184</v>
      </c>
      <c r="D117" s="14" t="s">
        <v>15</v>
      </c>
      <c r="E117" s="26">
        <f>E118</f>
        <v>13073.31</v>
      </c>
    </row>
    <row r="118" spans="1:5" ht="31.5" outlineLevel="6" x14ac:dyDescent="0.25">
      <c r="A118" s="13" t="s">
        <v>16</v>
      </c>
      <c r="B118" s="14" t="s">
        <v>27</v>
      </c>
      <c r="C118" s="14" t="s">
        <v>184</v>
      </c>
      <c r="D118" s="14" t="s">
        <v>17</v>
      </c>
      <c r="E118" s="26">
        <v>13073.31</v>
      </c>
    </row>
    <row r="119" spans="1:5" ht="31.5" outlineLevel="6" x14ac:dyDescent="0.25">
      <c r="A119" s="13" t="s">
        <v>388</v>
      </c>
      <c r="B119" s="14" t="s">
        <v>27</v>
      </c>
      <c r="C119" s="14" t="s">
        <v>389</v>
      </c>
      <c r="D119" s="14" t="s">
        <v>8</v>
      </c>
      <c r="E119" s="26">
        <f>E120</f>
        <v>34</v>
      </c>
    </row>
    <row r="120" spans="1:5" ht="63" outlineLevel="6" x14ac:dyDescent="0.25">
      <c r="A120" s="13" t="s">
        <v>14</v>
      </c>
      <c r="B120" s="14" t="s">
        <v>27</v>
      </c>
      <c r="C120" s="14" t="s">
        <v>389</v>
      </c>
      <c r="D120" s="14" t="s">
        <v>15</v>
      </c>
      <c r="E120" s="26">
        <f>E121</f>
        <v>34</v>
      </c>
    </row>
    <row r="121" spans="1:5" ht="31.5" outlineLevel="6" x14ac:dyDescent="0.25">
      <c r="A121" s="13" t="s">
        <v>16</v>
      </c>
      <c r="B121" s="14" t="s">
        <v>27</v>
      </c>
      <c r="C121" s="14" t="s">
        <v>389</v>
      </c>
      <c r="D121" s="14" t="s">
        <v>17</v>
      </c>
      <c r="E121" s="26">
        <v>34</v>
      </c>
    </row>
    <row r="122" spans="1:5" outlineLevel="4" x14ac:dyDescent="0.25">
      <c r="A122" s="13" t="s">
        <v>272</v>
      </c>
      <c r="B122" s="14" t="s">
        <v>27</v>
      </c>
      <c r="C122" s="14" t="s">
        <v>290</v>
      </c>
      <c r="D122" s="14" t="s">
        <v>8</v>
      </c>
      <c r="E122" s="26">
        <f>E123+E125</f>
        <v>1350</v>
      </c>
    </row>
    <row r="123" spans="1:5" ht="63" outlineLevel="5" x14ac:dyDescent="0.25">
      <c r="A123" s="13" t="s">
        <v>14</v>
      </c>
      <c r="B123" s="14" t="s">
        <v>27</v>
      </c>
      <c r="C123" s="14" t="s">
        <v>290</v>
      </c>
      <c r="D123" s="14" t="s">
        <v>15</v>
      </c>
      <c r="E123" s="26">
        <f>E124</f>
        <v>1083.8</v>
      </c>
    </row>
    <row r="124" spans="1:5" ht="31.5" outlineLevel="6" x14ac:dyDescent="0.25">
      <c r="A124" s="13" t="s">
        <v>16</v>
      </c>
      <c r="B124" s="14" t="s">
        <v>27</v>
      </c>
      <c r="C124" s="14" t="s">
        <v>290</v>
      </c>
      <c r="D124" s="14" t="s">
        <v>17</v>
      </c>
      <c r="E124" s="26">
        <v>1083.8</v>
      </c>
    </row>
    <row r="125" spans="1:5" ht="31.5" outlineLevel="5" x14ac:dyDescent="0.25">
      <c r="A125" s="13" t="s">
        <v>18</v>
      </c>
      <c r="B125" s="14" t="s">
        <v>27</v>
      </c>
      <c r="C125" s="14" t="s">
        <v>290</v>
      </c>
      <c r="D125" s="14" t="s">
        <v>19</v>
      </c>
      <c r="E125" s="26">
        <f>E126</f>
        <v>266.2</v>
      </c>
    </row>
    <row r="126" spans="1:5" ht="31.5" outlineLevel="6" x14ac:dyDescent="0.25">
      <c r="A126" s="13" t="s">
        <v>20</v>
      </c>
      <c r="B126" s="14" t="s">
        <v>27</v>
      </c>
      <c r="C126" s="14" t="s">
        <v>290</v>
      </c>
      <c r="D126" s="14" t="s">
        <v>21</v>
      </c>
      <c r="E126" s="26">
        <v>266.2</v>
      </c>
    </row>
    <row r="127" spans="1:5" ht="31.5" outlineLevel="4" x14ac:dyDescent="0.25">
      <c r="A127" s="13" t="s">
        <v>273</v>
      </c>
      <c r="B127" s="14" t="s">
        <v>27</v>
      </c>
      <c r="C127" s="14" t="s">
        <v>289</v>
      </c>
      <c r="D127" s="14" t="s">
        <v>8</v>
      </c>
      <c r="E127" s="26">
        <f>E128+E130</f>
        <v>1003.4</v>
      </c>
    </row>
    <row r="128" spans="1:5" ht="63" outlineLevel="5" x14ac:dyDescent="0.25">
      <c r="A128" s="13" t="s">
        <v>14</v>
      </c>
      <c r="B128" s="14" t="s">
        <v>27</v>
      </c>
      <c r="C128" s="14" t="s">
        <v>289</v>
      </c>
      <c r="D128" s="14" t="s">
        <v>15</v>
      </c>
      <c r="E128" s="26">
        <f>E129</f>
        <v>984.05</v>
      </c>
    </row>
    <row r="129" spans="1:5" ht="31.5" outlineLevel="6" x14ac:dyDescent="0.25">
      <c r="A129" s="13" t="s">
        <v>16</v>
      </c>
      <c r="B129" s="14" t="s">
        <v>27</v>
      </c>
      <c r="C129" s="14" t="s">
        <v>289</v>
      </c>
      <c r="D129" s="14" t="s">
        <v>17</v>
      </c>
      <c r="E129" s="26">
        <v>984.05</v>
      </c>
    </row>
    <row r="130" spans="1:5" ht="31.5" outlineLevel="5" x14ac:dyDescent="0.25">
      <c r="A130" s="13" t="s">
        <v>18</v>
      </c>
      <c r="B130" s="14" t="s">
        <v>27</v>
      </c>
      <c r="C130" s="14" t="s">
        <v>289</v>
      </c>
      <c r="D130" s="14" t="s">
        <v>19</v>
      </c>
      <c r="E130" s="26">
        <f>E131</f>
        <v>19.350000000000001</v>
      </c>
    </row>
    <row r="131" spans="1:5" ht="31.5" outlineLevel="6" x14ac:dyDescent="0.25">
      <c r="A131" s="13" t="s">
        <v>20</v>
      </c>
      <c r="B131" s="14" t="s">
        <v>27</v>
      </c>
      <c r="C131" s="14" t="s">
        <v>289</v>
      </c>
      <c r="D131" s="14" t="s">
        <v>21</v>
      </c>
      <c r="E131" s="26">
        <v>19.350000000000001</v>
      </c>
    </row>
    <row r="132" spans="1:5" ht="31.5" outlineLevel="4" x14ac:dyDescent="0.25">
      <c r="A132" s="13" t="s">
        <v>274</v>
      </c>
      <c r="B132" s="14" t="s">
        <v>27</v>
      </c>
      <c r="C132" s="14" t="s">
        <v>291</v>
      </c>
      <c r="D132" s="14" t="s">
        <v>8</v>
      </c>
      <c r="E132" s="26">
        <f>E133</f>
        <v>651</v>
      </c>
    </row>
    <row r="133" spans="1:5" ht="63" outlineLevel="5" x14ac:dyDescent="0.25">
      <c r="A133" s="13" t="s">
        <v>14</v>
      </c>
      <c r="B133" s="14" t="s">
        <v>27</v>
      </c>
      <c r="C133" s="14" t="s">
        <v>291</v>
      </c>
      <c r="D133" s="14" t="s">
        <v>15</v>
      </c>
      <c r="E133" s="26">
        <f>E134</f>
        <v>651</v>
      </c>
    </row>
    <row r="134" spans="1:5" ht="31.5" outlineLevel="6" x14ac:dyDescent="0.25">
      <c r="A134" s="13" t="s">
        <v>16</v>
      </c>
      <c r="B134" s="14" t="s">
        <v>27</v>
      </c>
      <c r="C134" s="14" t="s">
        <v>291</v>
      </c>
      <c r="D134" s="14" t="s">
        <v>17</v>
      </c>
      <c r="E134" s="26">
        <v>651</v>
      </c>
    </row>
    <row r="135" spans="1:5" ht="47.25" outlineLevel="4" x14ac:dyDescent="0.25">
      <c r="A135" s="13" t="s">
        <v>275</v>
      </c>
      <c r="B135" s="14" t="s">
        <v>27</v>
      </c>
      <c r="C135" s="14" t="s">
        <v>292</v>
      </c>
      <c r="D135" s="14" t="s">
        <v>8</v>
      </c>
      <c r="E135" s="26">
        <f>E136+E138</f>
        <v>538</v>
      </c>
    </row>
    <row r="136" spans="1:5" ht="63" outlineLevel="5" x14ac:dyDescent="0.25">
      <c r="A136" s="13" t="s">
        <v>14</v>
      </c>
      <c r="B136" s="14" t="s">
        <v>27</v>
      </c>
      <c r="C136" s="14" t="s">
        <v>292</v>
      </c>
      <c r="D136" s="14" t="s">
        <v>15</v>
      </c>
      <c r="E136" s="26">
        <f>E137</f>
        <v>519.94000000000005</v>
      </c>
    </row>
    <row r="137" spans="1:5" ht="31.5" outlineLevel="6" x14ac:dyDescent="0.25">
      <c r="A137" s="13" t="s">
        <v>16</v>
      </c>
      <c r="B137" s="14" t="s">
        <v>27</v>
      </c>
      <c r="C137" s="14" t="s">
        <v>292</v>
      </c>
      <c r="D137" s="14" t="s">
        <v>17</v>
      </c>
      <c r="E137" s="26">
        <v>519.94000000000005</v>
      </c>
    </row>
    <row r="138" spans="1:5" ht="31.5" outlineLevel="5" x14ac:dyDescent="0.25">
      <c r="A138" s="13" t="s">
        <v>18</v>
      </c>
      <c r="B138" s="14" t="s">
        <v>27</v>
      </c>
      <c r="C138" s="14" t="s">
        <v>292</v>
      </c>
      <c r="D138" s="14" t="s">
        <v>19</v>
      </c>
      <c r="E138" s="26">
        <f>E139</f>
        <v>18.059999999999999</v>
      </c>
    </row>
    <row r="139" spans="1:5" ht="31.5" outlineLevel="6" x14ac:dyDescent="0.25">
      <c r="A139" s="13" t="s">
        <v>20</v>
      </c>
      <c r="B139" s="14" t="s">
        <v>27</v>
      </c>
      <c r="C139" s="14" t="s">
        <v>292</v>
      </c>
      <c r="D139" s="14" t="s">
        <v>21</v>
      </c>
      <c r="E139" s="26">
        <v>18.059999999999999</v>
      </c>
    </row>
    <row r="140" spans="1:5" s="12" customFormat="1" x14ac:dyDescent="0.25">
      <c r="A140" s="10" t="s">
        <v>174</v>
      </c>
      <c r="B140" s="11" t="s">
        <v>30</v>
      </c>
      <c r="C140" s="11" t="s">
        <v>182</v>
      </c>
      <c r="D140" s="11" t="s">
        <v>8</v>
      </c>
      <c r="E140" s="28">
        <f>E141</f>
        <v>1160</v>
      </c>
    </row>
    <row r="141" spans="1:5" outlineLevel="1" x14ac:dyDescent="0.25">
      <c r="A141" s="13" t="s">
        <v>175</v>
      </c>
      <c r="B141" s="14" t="s">
        <v>176</v>
      </c>
      <c r="C141" s="14" t="s">
        <v>182</v>
      </c>
      <c r="D141" s="14" t="s">
        <v>8</v>
      </c>
      <c r="E141" s="26">
        <f>E142</f>
        <v>1160</v>
      </c>
    </row>
    <row r="142" spans="1:5" outlineLevel="3" x14ac:dyDescent="0.25">
      <c r="A142" s="13" t="s">
        <v>269</v>
      </c>
      <c r="B142" s="14" t="s">
        <v>176</v>
      </c>
      <c r="C142" s="14" t="s">
        <v>183</v>
      </c>
      <c r="D142" s="14" t="s">
        <v>8</v>
      </c>
      <c r="E142" s="26">
        <f>E143</f>
        <v>1160</v>
      </c>
    </row>
    <row r="143" spans="1:5" ht="47.25" outlineLevel="4" x14ac:dyDescent="0.25">
      <c r="A143" s="13" t="s">
        <v>276</v>
      </c>
      <c r="B143" s="14" t="s">
        <v>176</v>
      </c>
      <c r="C143" s="14" t="s">
        <v>293</v>
      </c>
      <c r="D143" s="14" t="s">
        <v>8</v>
      </c>
      <c r="E143" s="26">
        <f>E144</f>
        <v>1160</v>
      </c>
    </row>
    <row r="144" spans="1:5" outlineLevel="5" x14ac:dyDescent="0.25">
      <c r="A144" s="13" t="s">
        <v>31</v>
      </c>
      <c r="B144" s="14" t="s">
        <v>176</v>
      </c>
      <c r="C144" s="14" t="s">
        <v>293</v>
      </c>
      <c r="D144" s="14" t="s">
        <v>32</v>
      </c>
      <c r="E144" s="26">
        <f>E145</f>
        <v>1160</v>
      </c>
    </row>
    <row r="145" spans="1:5" outlineLevel="6" x14ac:dyDescent="0.25">
      <c r="A145" s="13" t="s">
        <v>177</v>
      </c>
      <c r="B145" s="14" t="s">
        <v>176</v>
      </c>
      <c r="C145" s="14" t="s">
        <v>293</v>
      </c>
      <c r="D145" s="14" t="s">
        <v>178</v>
      </c>
      <c r="E145" s="26">
        <v>1160</v>
      </c>
    </row>
    <row r="146" spans="1:5" s="12" customFormat="1" ht="31.5" x14ac:dyDescent="0.25">
      <c r="A146" s="10" t="s">
        <v>62</v>
      </c>
      <c r="B146" s="11" t="s">
        <v>63</v>
      </c>
      <c r="C146" s="11" t="s">
        <v>182</v>
      </c>
      <c r="D146" s="11" t="s">
        <v>8</v>
      </c>
      <c r="E146" s="28">
        <f>E147</f>
        <v>65</v>
      </c>
    </row>
    <row r="147" spans="1:5" ht="31.5" outlineLevel="1" x14ac:dyDescent="0.25">
      <c r="A147" s="13" t="s">
        <v>64</v>
      </c>
      <c r="B147" s="14" t="s">
        <v>65</v>
      </c>
      <c r="C147" s="14" t="s">
        <v>182</v>
      </c>
      <c r="D147" s="14" t="s">
        <v>8</v>
      </c>
      <c r="E147" s="26">
        <f>E148</f>
        <v>65</v>
      </c>
    </row>
    <row r="148" spans="1:5" outlineLevel="3" x14ac:dyDescent="0.25">
      <c r="A148" s="13" t="s">
        <v>269</v>
      </c>
      <c r="B148" s="14" t="s">
        <v>65</v>
      </c>
      <c r="C148" s="14" t="s">
        <v>183</v>
      </c>
      <c r="D148" s="14" t="s">
        <v>8</v>
      </c>
      <c r="E148" s="26">
        <f>E149</f>
        <v>65</v>
      </c>
    </row>
    <row r="149" spans="1:5" ht="31.5" outlineLevel="4" x14ac:dyDescent="0.25">
      <c r="A149" s="13" t="s">
        <v>66</v>
      </c>
      <c r="B149" s="14" t="s">
        <v>65</v>
      </c>
      <c r="C149" s="14" t="s">
        <v>211</v>
      </c>
      <c r="D149" s="14" t="s">
        <v>8</v>
      </c>
      <c r="E149" s="26">
        <f>E150</f>
        <v>65</v>
      </c>
    </row>
    <row r="150" spans="1:5" ht="31.5" outlineLevel="5" x14ac:dyDescent="0.25">
      <c r="A150" s="13" t="s">
        <v>18</v>
      </c>
      <c r="B150" s="14" t="s">
        <v>65</v>
      </c>
      <c r="C150" s="14" t="s">
        <v>211</v>
      </c>
      <c r="D150" s="14" t="s">
        <v>19</v>
      </c>
      <c r="E150" s="26">
        <f>E151</f>
        <v>65</v>
      </c>
    </row>
    <row r="151" spans="1:5" ht="31.5" outlineLevel="6" x14ac:dyDescent="0.25">
      <c r="A151" s="13" t="s">
        <v>20</v>
      </c>
      <c r="B151" s="14" t="s">
        <v>65</v>
      </c>
      <c r="C151" s="14" t="s">
        <v>211</v>
      </c>
      <c r="D151" s="14" t="s">
        <v>21</v>
      </c>
      <c r="E151" s="26">
        <v>65</v>
      </c>
    </row>
    <row r="152" spans="1:5" s="12" customFormat="1" x14ac:dyDescent="0.25">
      <c r="A152" s="10" t="s">
        <v>166</v>
      </c>
      <c r="B152" s="11" t="s">
        <v>67</v>
      </c>
      <c r="C152" s="11" t="s">
        <v>182</v>
      </c>
      <c r="D152" s="11" t="s">
        <v>8</v>
      </c>
      <c r="E152" s="28">
        <f>E162+E176+E153+E167</f>
        <v>21311.25</v>
      </c>
    </row>
    <row r="153" spans="1:5" s="12" customFormat="1" x14ac:dyDescent="0.25">
      <c r="A153" s="13" t="s">
        <v>169</v>
      </c>
      <c r="B153" s="14" t="s">
        <v>170</v>
      </c>
      <c r="C153" s="14" t="s">
        <v>182</v>
      </c>
      <c r="D153" s="14" t="s">
        <v>8</v>
      </c>
      <c r="E153" s="26">
        <f>E154+E158</f>
        <v>1244.24</v>
      </c>
    </row>
    <row r="154" spans="1:5" s="12" customFormat="1" x14ac:dyDescent="0.25">
      <c r="A154" s="13" t="s">
        <v>269</v>
      </c>
      <c r="B154" s="14" t="s">
        <v>170</v>
      </c>
      <c r="C154" s="14" t="s">
        <v>183</v>
      </c>
      <c r="D154" s="14" t="s">
        <v>8</v>
      </c>
      <c r="E154" s="26">
        <f>E155</f>
        <v>287.56</v>
      </c>
    </row>
    <row r="155" spans="1:5" s="12" customFormat="1" ht="78.75" x14ac:dyDescent="0.25">
      <c r="A155" s="13" t="s">
        <v>277</v>
      </c>
      <c r="B155" s="14" t="s">
        <v>170</v>
      </c>
      <c r="C155" s="14" t="s">
        <v>212</v>
      </c>
      <c r="D155" s="14" t="s">
        <v>8</v>
      </c>
      <c r="E155" s="26">
        <f>E156</f>
        <v>287.56</v>
      </c>
    </row>
    <row r="156" spans="1:5" s="12" customFormat="1" ht="31.5" x14ac:dyDescent="0.25">
      <c r="A156" s="13" t="s">
        <v>18</v>
      </c>
      <c r="B156" s="14" t="s">
        <v>170</v>
      </c>
      <c r="C156" s="14" t="s">
        <v>212</v>
      </c>
      <c r="D156" s="14" t="s">
        <v>19</v>
      </c>
      <c r="E156" s="26">
        <f>E157</f>
        <v>287.56</v>
      </c>
    </row>
    <row r="157" spans="1:5" s="12" customFormat="1" ht="31.5" x14ac:dyDescent="0.25">
      <c r="A157" s="13" t="s">
        <v>20</v>
      </c>
      <c r="B157" s="14" t="s">
        <v>170</v>
      </c>
      <c r="C157" s="14" t="s">
        <v>212</v>
      </c>
      <c r="D157" s="14" t="s">
        <v>21</v>
      </c>
      <c r="E157" s="26">
        <v>287.56</v>
      </c>
    </row>
    <row r="158" spans="1:5" s="12" customFormat="1" ht="31.5" x14ac:dyDescent="0.25">
      <c r="A158" s="13" t="s">
        <v>423</v>
      </c>
      <c r="B158" s="14" t="s">
        <v>170</v>
      </c>
      <c r="C158" s="14" t="s">
        <v>189</v>
      </c>
      <c r="D158" s="14" t="s">
        <v>8</v>
      </c>
      <c r="E158" s="26">
        <f>E159</f>
        <v>956.68</v>
      </c>
    </row>
    <row r="159" spans="1:5" s="12" customFormat="1" ht="47.25" x14ac:dyDescent="0.25">
      <c r="A159" s="13" t="s">
        <v>387</v>
      </c>
      <c r="B159" s="14" t="s">
        <v>170</v>
      </c>
      <c r="C159" s="14" t="s">
        <v>390</v>
      </c>
      <c r="D159" s="14" t="s">
        <v>8</v>
      </c>
      <c r="E159" s="26">
        <f>E160</f>
        <v>956.68</v>
      </c>
    </row>
    <row r="160" spans="1:5" s="12" customFormat="1" ht="31.5" x14ac:dyDescent="0.25">
      <c r="A160" s="13" t="s">
        <v>18</v>
      </c>
      <c r="B160" s="14" t="s">
        <v>170</v>
      </c>
      <c r="C160" s="14" t="s">
        <v>390</v>
      </c>
      <c r="D160" s="14" t="s">
        <v>19</v>
      </c>
      <c r="E160" s="26">
        <f>E161</f>
        <v>956.68</v>
      </c>
    </row>
    <row r="161" spans="1:5" s="12" customFormat="1" ht="31.5" x14ac:dyDescent="0.25">
      <c r="A161" s="13" t="s">
        <v>20</v>
      </c>
      <c r="B161" s="14" t="s">
        <v>170</v>
      </c>
      <c r="C161" s="14" t="s">
        <v>390</v>
      </c>
      <c r="D161" s="14" t="s">
        <v>21</v>
      </c>
      <c r="E161" s="26">
        <v>956.68</v>
      </c>
    </row>
    <row r="162" spans="1:5" outlineLevel="1" x14ac:dyDescent="0.25">
      <c r="A162" s="13" t="s">
        <v>68</v>
      </c>
      <c r="B162" s="14" t="s">
        <v>69</v>
      </c>
      <c r="C162" s="14" t="s">
        <v>182</v>
      </c>
      <c r="D162" s="14" t="s">
        <v>8</v>
      </c>
      <c r="E162" s="26">
        <f>E163</f>
        <v>3590</v>
      </c>
    </row>
    <row r="163" spans="1:5" ht="31.5" outlineLevel="2" x14ac:dyDescent="0.25">
      <c r="A163" s="13" t="s">
        <v>423</v>
      </c>
      <c r="B163" s="14" t="s">
        <v>69</v>
      </c>
      <c r="C163" s="14" t="s">
        <v>189</v>
      </c>
      <c r="D163" s="14" t="s">
        <v>8</v>
      </c>
      <c r="E163" s="26">
        <f>E164</f>
        <v>3590</v>
      </c>
    </row>
    <row r="164" spans="1:5" ht="31.5" outlineLevel="4" x14ac:dyDescent="0.25">
      <c r="A164" s="13" t="s">
        <v>278</v>
      </c>
      <c r="B164" s="14" t="s">
        <v>69</v>
      </c>
      <c r="C164" s="14" t="s">
        <v>214</v>
      </c>
      <c r="D164" s="14" t="s">
        <v>8</v>
      </c>
      <c r="E164" s="26">
        <f>E165</f>
        <v>3590</v>
      </c>
    </row>
    <row r="165" spans="1:5" outlineLevel="5" x14ac:dyDescent="0.25">
      <c r="A165" s="13" t="s">
        <v>22</v>
      </c>
      <c r="B165" s="14" t="s">
        <v>69</v>
      </c>
      <c r="C165" s="14" t="s">
        <v>214</v>
      </c>
      <c r="D165" s="14" t="s">
        <v>23</v>
      </c>
      <c r="E165" s="26">
        <f>E166</f>
        <v>3590</v>
      </c>
    </row>
    <row r="166" spans="1:5" ht="31.5" outlineLevel="6" x14ac:dyDescent="0.25">
      <c r="A166" s="13" t="s">
        <v>70</v>
      </c>
      <c r="B166" s="14" t="s">
        <v>69</v>
      </c>
      <c r="C166" s="14" t="s">
        <v>214</v>
      </c>
      <c r="D166" s="14" t="s">
        <v>71</v>
      </c>
      <c r="E166" s="26">
        <v>3590</v>
      </c>
    </row>
    <row r="167" spans="1:5" outlineLevel="6" x14ac:dyDescent="0.25">
      <c r="A167" s="13" t="s">
        <v>72</v>
      </c>
      <c r="B167" s="14" t="s">
        <v>73</v>
      </c>
      <c r="C167" s="14" t="s">
        <v>182</v>
      </c>
      <c r="D167" s="14" t="s">
        <v>8</v>
      </c>
      <c r="E167" s="26">
        <f>E168</f>
        <v>13490</v>
      </c>
    </row>
    <row r="168" spans="1:5" ht="47.25" outlineLevel="6" x14ac:dyDescent="0.25">
      <c r="A168" s="13" t="s">
        <v>440</v>
      </c>
      <c r="B168" s="14" t="s">
        <v>73</v>
      </c>
      <c r="C168" s="14" t="s">
        <v>216</v>
      </c>
      <c r="D168" s="14" t="s">
        <v>8</v>
      </c>
      <c r="E168" s="26">
        <f>E169</f>
        <v>13490</v>
      </c>
    </row>
    <row r="169" spans="1:5" ht="31.5" outlineLevel="6" x14ac:dyDescent="0.25">
      <c r="A169" s="13" t="s">
        <v>436</v>
      </c>
      <c r="B169" s="14" t="s">
        <v>73</v>
      </c>
      <c r="C169" s="14" t="s">
        <v>217</v>
      </c>
      <c r="D169" s="14" t="s">
        <v>8</v>
      </c>
      <c r="E169" s="26">
        <f>E170+E173</f>
        <v>13490</v>
      </c>
    </row>
    <row r="170" spans="1:5" ht="47.25" outlineLevel="6" x14ac:dyDescent="0.25">
      <c r="A170" s="13" t="s">
        <v>74</v>
      </c>
      <c r="B170" s="14" t="s">
        <v>73</v>
      </c>
      <c r="C170" s="14" t="s">
        <v>218</v>
      </c>
      <c r="D170" s="14" t="s">
        <v>8</v>
      </c>
      <c r="E170" s="26">
        <f>E171</f>
        <v>11970</v>
      </c>
    </row>
    <row r="171" spans="1:5" ht="31.5" outlineLevel="6" x14ac:dyDescent="0.25">
      <c r="A171" s="13" t="s">
        <v>18</v>
      </c>
      <c r="B171" s="14" t="s">
        <v>73</v>
      </c>
      <c r="C171" s="14" t="s">
        <v>218</v>
      </c>
      <c r="D171" s="14" t="s">
        <v>19</v>
      </c>
      <c r="E171" s="26">
        <f>E172</f>
        <v>11970</v>
      </c>
    </row>
    <row r="172" spans="1:5" ht="31.5" outlineLevel="6" x14ac:dyDescent="0.25">
      <c r="A172" s="13" t="s">
        <v>20</v>
      </c>
      <c r="B172" s="14" t="s">
        <v>73</v>
      </c>
      <c r="C172" s="14" t="s">
        <v>218</v>
      </c>
      <c r="D172" s="14" t="s">
        <v>21</v>
      </c>
      <c r="E172" s="26">
        <v>11970</v>
      </c>
    </row>
    <row r="173" spans="1:5" ht="47.25" outlineLevel="6" x14ac:dyDescent="0.25">
      <c r="A173" s="13" t="s">
        <v>370</v>
      </c>
      <c r="B173" s="14" t="s">
        <v>73</v>
      </c>
      <c r="C173" s="14" t="s">
        <v>381</v>
      </c>
      <c r="D173" s="14" t="s">
        <v>8</v>
      </c>
      <c r="E173" s="26">
        <f>E174</f>
        <v>1520</v>
      </c>
    </row>
    <row r="174" spans="1:5" ht="31.5" outlineLevel="6" x14ac:dyDescent="0.25">
      <c r="A174" s="13" t="s">
        <v>18</v>
      </c>
      <c r="B174" s="14" t="s">
        <v>73</v>
      </c>
      <c r="C174" s="14" t="s">
        <v>381</v>
      </c>
      <c r="D174" s="14" t="s">
        <v>19</v>
      </c>
      <c r="E174" s="26">
        <f>E175</f>
        <v>1520</v>
      </c>
    </row>
    <row r="175" spans="1:5" ht="31.5" outlineLevel="6" x14ac:dyDescent="0.25">
      <c r="A175" s="13" t="s">
        <v>20</v>
      </c>
      <c r="B175" s="14" t="s">
        <v>73</v>
      </c>
      <c r="C175" s="14" t="s">
        <v>381</v>
      </c>
      <c r="D175" s="14" t="s">
        <v>21</v>
      </c>
      <c r="E175" s="26">
        <v>1520</v>
      </c>
    </row>
    <row r="176" spans="1:5" outlineLevel="1" x14ac:dyDescent="0.25">
      <c r="A176" s="13" t="s">
        <v>76</v>
      </c>
      <c r="B176" s="14" t="s">
        <v>77</v>
      </c>
      <c r="C176" s="14" t="s">
        <v>182</v>
      </c>
      <c r="D176" s="14" t="s">
        <v>8</v>
      </c>
      <c r="E176" s="26">
        <f>E177</f>
        <v>2987.01</v>
      </c>
    </row>
    <row r="177" spans="1:5" ht="31.5" outlineLevel="1" x14ac:dyDescent="0.25">
      <c r="A177" s="13" t="s">
        <v>423</v>
      </c>
      <c r="B177" s="14" t="s">
        <v>77</v>
      </c>
      <c r="C177" s="14" t="s">
        <v>189</v>
      </c>
      <c r="D177" s="14" t="s">
        <v>8</v>
      </c>
      <c r="E177" s="26">
        <f>E178+E188</f>
        <v>2987.01</v>
      </c>
    </row>
    <row r="178" spans="1:5" ht="31.5" outlineLevel="1" x14ac:dyDescent="0.25">
      <c r="A178" s="13" t="s">
        <v>441</v>
      </c>
      <c r="B178" s="14" t="s">
        <v>77</v>
      </c>
      <c r="C178" s="14" t="s">
        <v>219</v>
      </c>
      <c r="D178" s="14" t="s">
        <v>8</v>
      </c>
      <c r="E178" s="26">
        <f>E179+E185+E182</f>
        <v>1500</v>
      </c>
    </row>
    <row r="179" spans="1:5" ht="31.5" outlineLevel="1" x14ac:dyDescent="0.25">
      <c r="A179" s="13" t="s">
        <v>78</v>
      </c>
      <c r="B179" s="14" t="s">
        <v>77</v>
      </c>
      <c r="C179" s="14" t="s">
        <v>220</v>
      </c>
      <c r="D179" s="14" t="s">
        <v>8</v>
      </c>
      <c r="E179" s="26">
        <f>E180</f>
        <v>250</v>
      </c>
    </row>
    <row r="180" spans="1:5" outlineLevel="1" x14ac:dyDescent="0.25">
      <c r="A180" s="13" t="s">
        <v>22</v>
      </c>
      <c r="B180" s="14" t="s">
        <v>77</v>
      </c>
      <c r="C180" s="14" t="s">
        <v>220</v>
      </c>
      <c r="D180" s="14" t="s">
        <v>23</v>
      </c>
      <c r="E180" s="26">
        <f>E181</f>
        <v>250</v>
      </c>
    </row>
    <row r="181" spans="1:5" ht="31.5" outlineLevel="1" x14ac:dyDescent="0.25">
      <c r="A181" s="13" t="s">
        <v>70</v>
      </c>
      <c r="B181" s="14" t="s">
        <v>77</v>
      </c>
      <c r="C181" s="14" t="s">
        <v>220</v>
      </c>
      <c r="D181" s="14" t="s">
        <v>71</v>
      </c>
      <c r="E181" s="26">
        <v>250</v>
      </c>
    </row>
    <row r="182" spans="1:5" ht="47.25" outlineLevel="1" x14ac:dyDescent="0.25">
      <c r="A182" s="13" t="s">
        <v>455</v>
      </c>
      <c r="B182" s="14" t="s">
        <v>77</v>
      </c>
      <c r="C182" s="14" t="s">
        <v>456</v>
      </c>
      <c r="D182" s="14" t="s">
        <v>8</v>
      </c>
      <c r="E182" s="26">
        <f>E183</f>
        <v>1068.78</v>
      </c>
    </row>
    <row r="183" spans="1:5" outlineLevel="1" x14ac:dyDescent="0.25">
      <c r="A183" s="13" t="s">
        <v>22</v>
      </c>
      <c r="B183" s="14" t="s">
        <v>77</v>
      </c>
      <c r="C183" s="14" t="s">
        <v>456</v>
      </c>
      <c r="D183" s="14" t="s">
        <v>23</v>
      </c>
      <c r="E183" s="26">
        <f>E184</f>
        <v>1068.78</v>
      </c>
    </row>
    <row r="184" spans="1:5" ht="31.5" outlineLevel="1" x14ac:dyDescent="0.25">
      <c r="A184" s="13" t="s">
        <v>70</v>
      </c>
      <c r="B184" s="14" t="s">
        <v>77</v>
      </c>
      <c r="C184" s="14" t="s">
        <v>456</v>
      </c>
      <c r="D184" s="14" t="s">
        <v>71</v>
      </c>
      <c r="E184" s="26">
        <v>1068.78</v>
      </c>
    </row>
    <row r="185" spans="1:5" ht="47.25" outlineLevel="1" x14ac:dyDescent="0.25">
      <c r="A185" s="29" t="s">
        <v>371</v>
      </c>
      <c r="B185" s="14" t="s">
        <v>77</v>
      </c>
      <c r="C185" s="14" t="s">
        <v>382</v>
      </c>
      <c r="D185" s="14" t="s">
        <v>8</v>
      </c>
      <c r="E185" s="26">
        <f>E186</f>
        <v>181.22</v>
      </c>
    </row>
    <row r="186" spans="1:5" outlineLevel="1" x14ac:dyDescent="0.25">
      <c r="A186" s="13" t="s">
        <v>22</v>
      </c>
      <c r="B186" s="14" t="s">
        <v>77</v>
      </c>
      <c r="C186" s="14" t="s">
        <v>382</v>
      </c>
      <c r="D186" s="14" t="s">
        <v>23</v>
      </c>
      <c r="E186" s="26">
        <f>E187</f>
        <v>181.22</v>
      </c>
    </row>
    <row r="187" spans="1:5" ht="31.5" outlineLevel="1" x14ac:dyDescent="0.25">
      <c r="A187" s="13" t="s">
        <v>70</v>
      </c>
      <c r="B187" s="14" t="s">
        <v>77</v>
      </c>
      <c r="C187" s="14" t="s">
        <v>382</v>
      </c>
      <c r="D187" s="14" t="s">
        <v>71</v>
      </c>
      <c r="E187" s="26">
        <v>181.22</v>
      </c>
    </row>
    <row r="188" spans="1:5" ht="47.25" outlineLevel="1" x14ac:dyDescent="0.25">
      <c r="A188" s="13" t="s">
        <v>442</v>
      </c>
      <c r="B188" s="14" t="s">
        <v>77</v>
      </c>
      <c r="C188" s="14" t="s">
        <v>295</v>
      </c>
      <c r="D188" s="14" t="s">
        <v>8</v>
      </c>
      <c r="E188" s="26">
        <f>E189+E192</f>
        <v>1487.01</v>
      </c>
    </row>
    <row r="189" spans="1:5" ht="31.5" outlineLevel="1" x14ac:dyDescent="0.25">
      <c r="A189" s="13" t="s">
        <v>349</v>
      </c>
      <c r="B189" s="14" t="s">
        <v>77</v>
      </c>
      <c r="C189" s="14" t="s">
        <v>350</v>
      </c>
      <c r="D189" s="14" t="s">
        <v>8</v>
      </c>
      <c r="E189" s="26">
        <f>E190</f>
        <v>83.24</v>
      </c>
    </row>
    <row r="190" spans="1:5" ht="31.5" outlineLevel="1" x14ac:dyDescent="0.25">
      <c r="A190" s="13" t="s">
        <v>18</v>
      </c>
      <c r="B190" s="14" t="s">
        <v>77</v>
      </c>
      <c r="C190" s="14" t="s">
        <v>350</v>
      </c>
      <c r="D190" s="14" t="s">
        <v>19</v>
      </c>
      <c r="E190" s="26">
        <f>E191</f>
        <v>83.24</v>
      </c>
    </row>
    <row r="191" spans="1:5" ht="31.5" outlineLevel="1" x14ac:dyDescent="0.25">
      <c r="A191" s="13" t="s">
        <v>20</v>
      </c>
      <c r="B191" s="14" t="s">
        <v>77</v>
      </c>
      <c r="C191" s="14" t="s">
        <v>350</v>
      </c>
      <c r="D191" s="14" t="s">
        <v>21</v>
      </c>
      <c r="E191" s="26">
        <v>83.24</v>
      </c>
    </row>
    <row r="192" spans="1:5" outlineLevel="4" x14ac:dyDescent="0.25">
      <c r="A192" s="13" t="s">
        <v>79</v>
      </c>
      <c r="B192" s="14" t="s">
        <v>77</v>
      </c>
      <c r="C192" s="14" t="s">
        <v>221</v>
      </c>
      <c r="D192" s="14" t="s">
        <v>8</v>
      </c>
      <c r="E192" s="26">
        <f>E193+E195</f>
        <v>1403.77</v>
      </c>
    </row>
    <row r="193" spans="1:5" ht="31.5" outlineLevel="5" x14ac:dyDescent="0.25">
      <c r="A193" s="13" t="s">
        <v>18</v>
      </c>
      <c r="B193" s="14" t="s">
        <v>77</v>
      </c>
      <c r="C193" s="14" t="s">
        <v>221</v>
      </c>
      <c r="D193" s="14" t="s">
        <v>19</v>
      </c>
      <c r="E193" s="26">
        <f>E194</f>
        <v>1363.77</v>
      </c>
    </row>
    <row r="194" spans="1:5" ht="31.5" outlineLevel="6" x14ac:dyDescent="0.25">
      <c r="A194" s="13" t="s">
        <v>20</v>
      </c>
      <c r="B194" s="14" t="s">
        <v>77</v>
      </c>
      <c r="C194" s="14" t="s">
        <v>221</v>
      </c>
      <c r="D194" s="14" t="s">
        <v>21</v>
      </c>
      <c r="E194" s="26">
        <v>1363.77</v>
      </c>
    </row>
    <row r="195" spans="1:5" outlineLevel="6" x14ac:dyDescent="0.25">
      <c r="A195" s="13" t="s">
        <v>22</v>
      </c>
      <c r="B195" s="14" t="s">
        <v>77</v>
      </c>
      <c r="C195" s="14" t="s">
        <v>221</v>
      </c>
      <c r="D195" s="14" t="s">
        <v>23</v>
      </c>
      <c r="E195" s="26">
        <f>E196</f>
        <v>40</v>
      </c>
    </row>
    <row r="196" spans="1:5" outlineLevel="6" x14ac:dyDescent="0.25">
      <c r="A196" s="13" t="s">
        <v>24</v>
      </c>
      <c r="B196" s="14" t="s">
        <v>77</v>
      </c>
      <c r="C196" s="14" t="s">
        <v>221</v>
      </c>
      <c r="D196" s="14" t="s">
        <v>25</v>
      </c>
      <c r="E196" s="26">
        <v>40</v>
      </c>
    </row>
    <row r="197" spans="1:5" s="12" customFormat="1" x14ac:dyDescent="0.25">
      <c r="A197" s="10" t="s">
        <v>80</v>
      </c>
      <c r="B197" s="11" t="s">
        <v>81</v>
      </c>
      <c r="C197" s="11" t="s">
        <v>182</v>
      </c>
      <c r="D197" s="11" t="s">
        <v>8</v>
      </c>
      <c r="E197" s="28">
        <f>E198+E204+E222</f>
        <v>23905.26</v>
      </c>
    </row>
    <row r="198" spans="1:5" s="12" customFormat="1" x14ac:dyDescent="0.25">
      <c r="A198" s="13" t="s">
        <v>82</v>
      </c>
      <c r="B198" s="14" t="s">
        <v>83</v>
      </c>
      <c r="C198" s="14" t="s">
        <v>182</v>
      </c>
      <c r="D198" s="14" t="s">
        <v>8</v>
      </c>
      <c r="E198" s="26">
        <f>E199</f>
        <v>1311.6</v>
      </c>
    </row>
    <row r="199" spans="1:5" s="12" customFormat="1" ht="47.25" x14ac:dyDescent="0.25">
      <c r="A199" s="13" t="s">
        <v>440</v>
      </c>
      <c r="B199" s="14" t="s">
        <v>83</v>
      </c>
      <c r="C199" s="14" t="s">
        <v>216</v>
      </c>
      <c r="D199" s="14" t="s">
        <v>8</v>
      </c>
      <c r="E199" s="26">
        <f>E200</f>
        <v>1311.6</v>
      </c>
    </row>
    <row r="200" spans="1:5" s="12" customFormat="1" ht="31.5" x14ac:dyDescent="0.25">
      <c r="A200" s="13" t="s">
        <v>435</v>
      </c>
      <c r="B200" s="14" t="s">
        <v>83</v>
      </c>
      <c r="C200" s="14" t="s">
        <v>222</v>
      </c>
      <c r="D200" s="14" t="s">
        <v>8</v>
      </c>
      <c r="E200" s="26">
        <f>E201</f>
        <v>1311.6</v>
      </c>
    </row>
    <row r="201" spans="1:5" s="12" customFormat="1" ht="63" x14ac:dyDescent="0.25">
      <c r="A201" s="69" t="s">
        <v>84</v>
      </c>
      <c r="B201" s="14" t="s">
        <v>83</v>
      </c>
      <c r="C201" s="14" t="s">
        <v>223</v>
      </c>
      <c r="D201" s="14" t="s">
        <v>8</v>
      </c>
      <c r="E201" s="26">
        <f>E202</f>
        <v>1311.6</v>
      </c>
    </row>
    <row r="202" spans="1:5" s="12" customFormat="1" ht="31.5" x14ac:dyDescent="0.25">
      <c r="A202" s="13" t="s">
        <v>18</v>
      </c>
      <c r="B202" s="14" t="s">
        <v>83</v>
      </c>
      <c r="C202" s="14" t="s">
        <v>223</v>
      </c>
      <c r="D202" s="14" t="s">
        <v>19</v>
      </c>
      <c r="E202" s="26">
        <f>E203</f>
        <v>1311.6</v>
      </c>
    </row>
    <row r="203" spans="1:5" s="12" customFormat="1" ht="31.5" x14ac:dyDescent="0.25">
      <c r="A203" s="13" t="s">
        <v>20</v>
      </c>
      <c r="B203" s="14" t="s">
        <v>83</v>
      </c>
      <c r="C203" s="14" t="s">
        <v>223</v>
      </c>
      <c r="D203" s="14" t="s">
        <v>21</v>
      </c>
      <c r="E203" s="26">
        <v>1311.6</v>
      </c>
    </row>
    <row r="204" spans="1:5" s="12" customFormat="1" x14ac:dyDescent="0.25">
      <c r="A204" s="13" t="s">
        <v>85</v>
      </c>
      <c r="B204" s="14" t="s">
        <v>86</v>
      </c>
      <c r="C204" s="14" t="s">
        <v>182</v>
      </c>
      <c r="D204" s="14" t="s">
        <v>8</v>
      </c>
      <c r="E204" s="26">
        <f>E205</f>
        <v>22380.39</v>
      </c>
    </row>
    <row r="205" spans="1:5" s="12" customFormat="1" ht="47.25" x14ac:dyDescent="0.25">
      <c r="A205" s="13" t="s">
        <v>440</v>
      </c>
      <c r="B205" s="14" t="s">
        <v>86</v>
      </c>
      <c r="C205" s="14" t="s">
        <v>216</v>
      </c>
      <c r="D205" s="14" t="s">
        <v>8</v>
      </c>
      <c r="E205" s="26">
        <f>E206</f>
        <v>22380.39</v>
      </c>
    </row>
    <row r="206" spans="1:5" s="12" customFormat="1" ht="31.5" x14ac:dyDescent="0.25">
      <c r="A206" s="13" t="s">
        <v>435</v>
      </c>
      <c r="B206" s="14" t="s">
        <v>86</v>
      </c>
      <c r="C206" s="14" t="s">
        <v>222</v>
      </c>
      <c r="D206" s="14" t="s">
        <v>8</v>
      </c>
      <c r="E206" s="26">
        <f>E213+E219+E207+E210</f>
        <v>22380.39</v>
      </c>
    </row>
    <row r="207" spans="1:5" s="12" customFormat="1" ht="63" x14ac:dyDescent="0.25">
      <c r="A207" s="13" t="s">
        <v>405</v>
      </c>
      <c r="B207" s="14" t="s">
        <v>86</v>
      </c>
      <c r="C207" s="14" t="s">
        <v>406</v>
      </c>
      <c r="D207" s="14" t="s">
        <v>8</v>
      </c>
      <c r="E207" s="26">
        <f>E208</f>
        <v>1102.83</v>
      </c>
    </row>
    <row r="208" spans="1:5" s="12" customFormat="1" ht="31.5" x14ac:dyDescent="0.25">
      <c r="A208" s="13" t="s">
        <v>18</v>
      </c>
      <c r="B208" s="14" t="s">
        <v>86</v>
      </c>
      <c r="C208" s="14" t="s">
        <v>406</v>
      </c>
      <c r="D208" s="14" t="s">
        <v>19</v>
      </c>
      <c r="E208" s="26">
        <f>E209</f>
        <v>1102.83</v>
      </c>
    </row>
    <row r="209" spans="1:5" s="12" customFormat="1" ht="31.5" x14ac:dyDescent="0.25">
      <c r="A209" s="13" t="s">
        <v>20</v>
      </c>
      <c r="B209" s="14" t="s">
        <v>86</v>
      </c>
      <c r="C209" s="14" t="s">
        <v>406</v>
      </c>
      <c r="D209" s="14" t="s">
        <v>21</v>
      </c>
      <c r="E209" s="26">
        <v>1102.83</v>
      </c>
    </row>
    <row r="210" spans="1:5" s="12" customFormat="1" ht="47.25" x14ac:dyDescent="0.25">
      <c r="A210" s="13" t="s">
        <v>404</v>
      </c>
      <c r="B210" s="14" t="s">
        <v>86</v>
      </c>
      <c r="C210" s="14" t="s">
        <v>407</v>
      </c>
      <c r="D210" s="14" t="s">
        <v>8</v>
      </c>
      <c r="E210" s="26">
        <f>E211</f>
        <v>1910.14</v>
      </c>
    </row>
    <row r="211" spans="1:5" s="12" customFormat="1" ht="31.5" x14ac:dyDescent="0.25">
      <c r="A211" s="13" t="s">
        <v>18</v>
      </c>
      <c r="B211" s="14" t="s">
        <v>86</v>
      </c>
      <c r="C211" s="14" t="s">
        <v>407</v>
      </c>
      <c r="D211" s="14" t="s">
        <v>19</v>
      </c>
      <c r="E211" s="26">
        <f>E212</f>
        <v>1910.14</v>
      </c>
    </row>
    <row r="212" spans="1:5" s="12" customFormat="1" ht="31.5" x14ac:dyDescent="0.25">
      <c r="A212" s="13" t="s">
        <v>20</v>
      </c>
      <c r="B212" s="14" t="s">
        <v>86</v>
      </c>
      <c r="C212" s="14" t="s">
        <v>407</v>
      </c>
      <c r="D212" s="14" t="s">
        <v>21</v>
      </c>
      <c r="E212" s="26">
        <v>1910.14</v>
      </c>
    </row>
    <row r="213" spans="1:5" s="12" customFormat="1" ht="63" x14ac:dyDescent="0.25">
      <c r="A213" s="69" t="s">
        <v>87</v>
      </c>
      <c r="B213" s="14" t="s">
        <v>86</v>
      </c>
      <c r="C213" s="14" t="s">
        <v>224</v>
      </c>
      <c r="D213" s="14" t="s">
        <v>8</v>
      </c>
      <c r="E213" s="26">
        <f>E214+E216</f>
        <v>11067.970000000001</v>
      </c>
    </row>
    <row r="214" spans="1:5" s="12" customFormat="1" ht="31.5" x14ac:dyDescent="0.25">
      <c r="A214" s="13" t="s">
        <v>18</v>
      </c>
      <c r="B214" s="14" t="s">
        <v>86</v>
      </c>
      <c r="C214" s="14" t="s">
        <v>224</v>
      </c>
      <c r="D214" s="14" t="s">
        <v>19</v>
      </c>
      <c r="E214" s="26">
        <f>E215</f>
        <v>7446.67</v>
      </c>
    </row>
    <row r="215" spans="1:5" s="12" customFormat="1" ht="31.5" x14ac:dyDescent="0.25">
      <c r="A215" s="13" t="s">
        <v>20</v>
      </c>
      <c r="B215" s="14" t="s">
        <v>86</v>
      </c>
      <c r="C215" s="14" t="s">
        <v>224</v>
      </c>
      <c r="D215" s="14" t="s">
        <v>21</v>
      </c>
      <c r="E215" s="26">
        <v>7446.67</v>
      </c>
    </row>
    <row r="216" spans="1:5" s="12" customFormat="1" ht="31.5" x14ac:dyDescent="0.25">
      <c r="A216" s="13" t="s">
        <v>88</v>
      </c>
      <c r="B216" s="14" t="s">
        <v>86</v>
      </c>
      <c r="C216" s="14" t="s">
        <v>224</v>
      </c>
      <c r="D216" s="14" t="s">
        <v>89</v>
      </c>
      <c r="E216" s="26">
        <f>E217+E218</f>
        <v>3621.3</v>
      </c>
    </row>
    <row r="217" spans="1:5" s="12" customFormat="1" x14ac:dyDescent="0.25">
      <c r="A217" s="13" t="s">
        <v>90</v>
      </c>
      <c r="B217" s="14" t="s">
        <v>86</v>
      </c>
      <c r="C217" s="14" t="s">
        <v>224</v>
      </c>
      <c r="D217" s="14" t="s">
        <v>91</v>
      </c>
      <c r="E217" s="26">
        <v>2075</v>
      </c>
    </row>
    <row r="218" spans="1:5" s="12" customFormat="1" x14ac:dyDescent="0.25">
      <c r="A218" s="13" t="s">
        <v>361</v>
      </c>
      <c r="B218" s="14" t="s">
        <v>86</v>
      </c>
      <c r="C218" s="14" t="s">
        <v>224</v>
      </c>
      <c r="D218" s="14" t="s">
        <v>362</v>
      </c>
      <c r="E218" s="26">
        <v>1546.3</v>
      </c>
    </row>
    <row r="219" spans="1:5" s="12" customFormat="1" ht="47.25" x14ac:dyDescent="0.25">
      <c r="A219" s="13" t="s">
        <v>385</v>
      </c>
      <c r="B219" s="14" t="s">
        <v>86</v>
      </c>
      <c r="C219" s="14" t="s">
        <v>386</v>
      </c>
      <c r="D219" s="14" t="s">
        <v>8</v>
      </c>
      <c r="E219" s="26">
        <f>E220</f>
        <v>8299.4500000000007</v>
      </c>
    </row>
    <row r="220" spans="1:5" s="12" customFormat="1" ht="31.5" x14ac:dyDescent="0.25">
      <c r="A220" s="13" t="s">
        <v>88</v>
      </c>
      <c r="B220" s="14" t="s">
        <v>86</v>
      </c>
      <c r="C220" s="14" t="s">
        <v>386</v>
      </c>
      <c r="D220" s="14" t="s">
        <v>89</v>
      </c>
      <c r="E220" s="26">
        <f>E221</f>
        <v>8299.4500000000007</v>
      </c>
    </row>
    <row r="221" spans="1:5" s="12" customFormat="1" x14ac:dyDescent="0.25">
      <c r="A221" s="13" t="s">
        <v>90</v>
      </c>
      <c r="B221" s="14" t="s">
        <v>86</v>
      </c>
      <c r="C221" s="14" t="s">
        <v>386</v>
      </c>
      <c r="D221" s="14" t="s">
        <v>91</v>
      </c>
      <c r="E221" s="26">
        <v>8299.4500000000007</v>
      </c>
    </row>
    <row r="222" spans="1:5" s="12" customFormat="1" x14ac:dyDescent="0.25">
      <c r="A222" s="13" t="s">
        <v>92</v>
      </c>
      <c r="B222" s="14" t="s">
        <v>93</v>
      </c>
      <c r="C222" s="14" t="s">
        <v>182</v>
      </c>
      <c r="D222" s="14" t="s">
        <v>8</v>
      </c>
      <c r="E222" s="26">
        <f>E223</f>
        <v>213.27</v>
      </c>
    </row>
    <row r="223" spans="1:5" s="12" customFormat="1" ht="47.25" x14ac:dyDescent="0.25">
      <c r="A223" s="13" t="s">
        <v>440</v>
      </c>
      <c r="B223" s="14" t="s">
        <v>93</v>
      </c>
      <c r="C223" s="14" t="s">
        <v>216</v>
      </c>
      <c r="D223" s="14" t="s">
        <v>8</v>
      </c>
      <c r="E223" s="26">
        <f>E224</f>
        <v>213.27</v>
      </c>
    </row>
    <row r="224" spans="1:5" s="12" customFormat="1" ht="63" x14ac:dyDescent="0.25">
      <c r="A224" s="69" t="s">
        <v>279</v>
      </c>
      <c r="B224" s="14" t="s">
        <v>93</v>
      </c>
      <c r="C224" s="14" t="s">
        <v>225</v>
      </c>
      <c r="D224" s="14" t="s">
        <v>8</v>
      </c>
      <c r="E224" s="26">
        <f>E225</f>
        <v>213.27</v>
      </c>
    </row>
    <row r="225" spans="1:5" s="12" customFormat="1" ht="31.5" x14ac:dyDescent="0.25">
      <c r="A225" s="13" t="s">
        <v>18</v>
      </c>
      <c r="B225" s="14" t="s">
        <v>93</v>
      </c>
      <c r="C225" s="14" t="s">
        <v>225</v>
      </c>
      <c r="D225" s="14" t="s">
        <v>19</v>
      </c>
      <c r="E225" s="26">
        <f>E226</f>
        <v>213.27</v>
      </c>
    </row>
    <row r="226" spans="1:5" s="12" customFormat="1" ht="31.5" x14ac:dyDescent="0.25">
      <c r="A226" s="13" t="s">
        <v>20</v>
      </c>
      <c r="B226" s="14" t="s">
        <v>93</v>
      </c>
      <c r="C226" s="14" t="s">
        <v>225</v>
      </c>
      <c r="D226" s="14" t="s">
        <v>21</v>
      </c>
      <c r="E226" s="26">
        <v>213.27</v>
      </c>
    </row>
    <row r="227" spans="1:5" s="12" customFormat="1" x14ac:dyDescent="0.25">
      <c r="A227" s="10" t="s">
        <v>95</v>
      </c>
      <c r="B227" s="11" t="s">
        <v>96</v>
      </c>
      <c r="C227" s="11" t="s">
        <v>182</v>
      </c>
      <c r="D227" s="11" t="s">
        <v>8</v>
      </c>
      <c r="E227" s="28">
        <f>E228</f>
        <v>475</v>
      </c>
    </row>
    <row r="228" spans="1:5" outlineLevel="1" x14ac:dyDescent="0.25">
      <c r="A228" s="13" t="s">
        <v>97</v>
      </c>
      <c r="B228" s="14" t="s">
        <v>98</v>
      </c>
      <c r="C228" s="14" t="s">
        <v>182</v>
      </c>
      <c r="D228" s="14" t="s">
        <v>8</v>
      </c>
      <c r="E228" s="26">
        <f>E229</f>
        <v>475</v>
      </c>
    </row>
    <row r="229" spans="1:5" ht="31.5" outlineLevel="2" x14ac:dyDescent="0.25">
      <c r="A229" s="13" t="s">
        <v>422</v>
      </c>
      <c r="B229" s="14" t="s">
        <v>98</v>
      </c>
      <c r="C229" s="14" t="s">
        <v>226</v>
      </c>
      <c r="D229" s="14" t="s">
        <v>8</v>
      </c>
      <c r="E229" s="26">
        <f>E234+E237+E230</f>
        <v>475</v>
      </c>
    </row>
    <row r="230" spans="1:5" ht="47.25" outlineLevel="2" x14ac:dyDescent="0.25">
      <c r="A230" s="13" t="s">
        <v>443</v>
      </c>
      <c r="B230" s="14" t="s">
        <v>98</v>
      </c>
      <c r="C230" s="14" t="s">
        <v>408</v>
      </c>
      <c r="D230" s="14" t="s">
        <v>8</v>
      </c>
      <c r="E230" s="26">
        <f>E231</f>
        <v>400</v>
      </c>
    </row>
    <row r="231" spans="1:5" outlineLevel="2" x14ac:dyDescent="0.25">
      <c r="A231" s="13" t="s">
        <v>410</v>
      </c>
      <c r="B231" s="14" t="s">
        <v>98</v>
      </c>
      <c r="C231" s="14" t="s">
        <v>409</v>
      </c>
      <c r="D231" s="14" t="s">
        <v>8</v>
      </c>
      <c r="E231" s="26">
        <f>E232</f>
        <v>400</v>
      </c>
    </row>
    <row r="232" spans="1:5" ht="31.5" outlineLevel="2" x14ac:dyDescent="0.25">
      <c r="A232" s="13" t="s">
        <v>18</v>
      </c>
      <c r="B232" s="14" t="s">
        <v>98</v>
      </c>
      <c r="C232" s="14" t="s">
        <v>409</v>
      </c>
      <c r="D232" s="14" t="s">
        <v>19</v>
      </c>
      <c r="E232" s="26">
        <f>E233</f>
        <v>400</v>
      </c>
    </row>
    <row r="233" spans="1:5" ht="31.5" outlineLevel="2" x14ac:dyDescent="0.25">
      <c r="A233" s="13" t="s">
        <v>20</v>
      </c>
      <c r="B233" s="14" t="s">
        <v>98</v>
      </c>
      <c r="C233" s="14" t="s">
        <v>409</v>
      </c>
      <c r="D233" s="14" t="s">
        <v>21</v>
      </c>
      <c r="E233" s="26">
        <v>400</v>
      </c>
    </row>
    <row r="234" spans="1:5" outlineLevel="4" x14ac:dyDescent="0.25">
      <c r="A234" s="13" t="s">
        <v>100</v>
      </c>
      <c r="B234" s="14" t="s">
        <v>98</v>
      </c>
      <c r="C234" s="14" t="s">
        <v>227</v>
      </c>
      <c r="D234" s="14" t="s">
        <v>8</v>
      </c>
      <c r="E234" s="26">
        <f>E235</f>
        <v>45</v>
      </c>
    </row>
    <row r="235" spans="1:5" ht="31.5" outlineLevel="5" x14ac:dyDescent="0.25">
      <c r="A235" s="13" t="s">
        <v>18</v>
      </c>
      <c r="B235" s="14" t="s">
        <v>98</v>
      </c>
      <c r="C235" s="14" t="s">
        <v>227</v>
      </c>
      <c r="D235" s="14" t="s">
        <v>19</v>
      </c>
      <c r="E235" s="26">
        <f>E236</f>
        <v>45</v>
      </c>
    </row>
    <row r="236" spans="1:5" ht="31.5" outlineLevel="6" x14ac:dyDescent="0.25">
      <c r="A236" s="13" t="s">
        <v>20</v>
      </c>
      <c r="B236" s="14" t="s">
        <v>98</v>
      </c>
      <c r="C236" s="14" t="s">
        <v>227</v>
      </c>
      <c r="D236" s="14" t="s">
        <v>21</v>
      </c>
      <c r="E236" s="26">
        <v>45</v>
      </c>
    </row>
    <row r="237" spans="1:5" outlineLevel="4" x14ac:dyDescent="0.25">
      <c r="A237" s="13" t="s">
        <v>99</v>
      </c>
      <c r="B237" s="14" t="s">
        <v>98</v>
      </c>
      <c r="C237" s="14" t="s">
        <v>411</v>
      </c>
      <c r="D237" s="14" t="s">
        <v>8</v>
      </c>
      <c r="E237" s="26">
        <f>E238</f>
        <v>30</v>
      </c>
    </row>
    <row r="238" spans="1:5" ht="31.5" outlineLevel="5" x14ac:dyDescent="0.25">
      <c r="A238" s="13" t="s">
        <v>18</v>
      </c>
      <c r="B238" s="14" t="s">
        <v>98</v>
      </c>
      <c r="C238" s="14" t="s">
        <v>411</v>
      </c>
      <c r="D238" s="14" t="s">
        <v>19</v>
      </c>
      <c r="E238" s="26">
        <f>E239</f>
        <v>30</v>
      </c>
    </row>
    <row r="239" spans="1:5" ht="31.5" outlineLevel="6" x14ac:dyDescent="0.25">
      <c r="A239" s="13" t="s">
        <v>20</v>
      </c>
      <c r="B239" s="14" t="s">
        <v>98</v>
      </c>
      <c r="C239" s="14" t="s">
        <v>411</v>
      </c>
      <c r="D239" s="14" t="s">
        <v>21</v>
      </c>
      <c r="E239" s="26">
        <v>30</v>
      </c>
    </row>
    <row r="240" spans="1:5" s="12" customFormat="1" x14ac:dyDescent="0.25">
      <c r="A240" s="10" t="s">
        <v>101</v>
      </c>
      <c r="B240" s="11" t="s">
        <v>102</v>
      </c>
      <c r="C240" s="11" t="s">
        <v>182</v>
      </c>
      <c r="D240" s="11" t="s">
        <v>8</v>
      </c>
      <c r="E240" s="28">
        <f>E241+E256+E294+E308</f>
        <v>362316.07</v>
      </c>
    </row>
    <row r="241" spans="1:5" outlineLevel="1" x14ac:dyDescent="0.25">
      <c r="A241" s="13" t="s">
        <v>155</v>
      </c>
      <c r="B241" s="14" t="s">
        <v>156</v>
      </c>
      <c r="C241" s="14" t="s">
        <v>182</v>
      </c>
      <c r="D241" s="14" t="s">
        <v>8</v>
      </c>
      <c r="E241" s="26">
        <f>E242</f>
        <v>75201.25</v>
      </c>
    </row>
    <row r="242" spans="1:5" ht="31.5" outlineLevel="2" x14ac:dyDescent="0.25">
      <c r="A242" s="13" t="s">
        <v>420</v>
      </c>
      <c r="B242" s="14" t="s">
        <v>156</v>
      </c>
      <c r="C242" s="14" t="s">
        <v>230</v>
      </c>
      <c r="D242" s="14" t="s">
        <v>8</v>
      </c>
      <c r="E242" s="26">
        <f>E243</f>
        <v>75201.25</v>
      </c>
    </row>
    <row r="243" spans="1:5" ht="31.5" outlineLevel="3" x14ac:dyDescent="0.25">
      <c r="A243" s="13" t="s">
        <v>444</v>
      </c>
      <c r="B243" s="14" t="s">
        <v>156</v>
      </c>
      <c r="C243" s="14" t="s">
        <v>231</v>
      </c>
      <c r="D243" s="14" t="s">
        <v>8</v>
      </c>
      <c r="E243" s="26">
        <f>+E247+E250+E253+E244</f>
        <v>75201.25</v>
      </c>
    </row>
    <row r="244" spans="1:5" ht="31.5" outlineLevel="3" x14ac:dyDescent="0.25">
      <c r="A244" s="20" t="s">
        <v>165</v>
      </c>
      <c r="B244" s="14" t="s">
        <v>156</v>
      </c>
      <c r="C244" s="14" t="s">
        <v>241</v>
      </c>
      <c r="D244" s="14" t="s">
        <v>8</v>
      </c>
      <c r="E244" s="26">
        <f>E245</f>
        <v>83.1</v>
      </c>
    </row>
    <row r="245" spans="1:5" ht="31.5" outlineLevel="3" x14ac:dyDescent="0.25">
      <c r="A245" s="13" t="s">
        <v>58</v>
      </c>
      <c r="B245" s="14" t="s">
        <v>156</v>
      </c>
      <c r="C245" s="14" t="s">
        <v>241</v>
      </c>
      <c r="D245" s="14" t="s">
        <v>59</v>
      </c>
      <c r="E245" s="26">
        <f>E246</f>
        <v>83.1</v>
      </c>
    </row>
    <row r="246" spans="1:5" outlineLevel="3" x14ac:dyDescent="0.25">
      <c r="A246" s="13" t="s">
        <v>106</v>
      </c>
      <c r="B246" s="14" t="s">
        <v>156</v>
      </c>
      <c r="C246" s="14" t="s">
        <v>241</v>
      </c>
      <c r="D246" s="14" t="s">
        <v>107</v>
      </c>
      <c r="E246" s="26">
        <v>83.1</v>
      </c>
    </row>
    <row r="247" spans="1:5" outlineLevel="6" x14ac:dyDescent="0.25">
      <c r="A247" s="13" t="s">
        <v>157</v>
      </c>
      <c r="B247" s="14" t="s">
        <v>156</v>
      </c>
      <c r="C247" s="14" t="s">
        <v>294</v>
      </c>
      <c r="D247" s="14" t="s">
        <v>8</v>
      </c>
      <c r="E247" s="26">
        <f>E248</f>
        <v>106.9</v>
      </c>
    </row>
    <row r="248" spans="1:5" ht="31.5" outlineLevel="6" x14ac:dyDescent="0.25">
      <c r="A248" s="13" t="s">
        <v>58</v>
      </c>
      <c r="B248" s="14" t="s">
        <v>156</v>
      </c>
      <c r="C248" s="14" t="s">
        <v>294</v>
      </c>
      <c r="D248" s="14" t="s">
        <v>59</v>
      </c>
      <c r="E248" s="26">
        <f>E249</f>
        <v>106.9</v>
      </c>
    </row>
    <row r="249" spans="1:5" outlineLevel="6" x14ac:dyDescent="0.25">
      <c r="A249" s="13" t="s">
        <v>106</v>
      </c>
      <c r="B249" s="14" t="s">
        <v>156</v>
      </c>
      <c r="C249" s="14" t="s">
        <v>294</v>
      </c>
      <c r="D249" s="14" t="s">
        <v>107</v>
      </c>
      <c r="E249" s="26">
        <v>106.9</v>
      </c>
    </row>
    <row r="250" spans="1:5" ht="31.5" outlineLevel="4" x14ac:dyDescent="0.25">
      <c r="A250" s="13" t="s">
        <v>158</v>
      </c>
      <c r="B250" s="14" t="s">
        <v>156</v>
      </c>
      <c r="C250" s="14" t="s">
        <v>243</v>
      </c>
      <c r="D250" s="14" t="s">
        <v>8</v>
      </c>
      <c r="E250" s="26">
        <f>E251</f>
        <v>30380.25</v>
      </c>
    </row>
    <row r="251" spans="1:5" ht="31.5" outlineLevel="5" x14ac:dyDescent="0.25">
      <c r="A251" s="13" t="s">
        <v>58</v>
      </c>
      <c r="B251" s="14" t="s">
        <v>156</v>
      </c>
      <c r="C251" s="14" t="s">
        <v>243</v>
      </c>
      <c r="D251" s="14" t="s">
        <v>59</v>
      </c>
      <c r="E251" s="26">
        <f>E252</f>
        <v>30380.25</v>
      </c>
    </row>
    <row r="252" spans="1:5" outlineLevel="6" x14ac:dyDescent="0.25">
      <c r="A252" s="13" t="s">
        <v>106</v>
      </c>
      <c r="B252" s="14" t="s">
        <v>156</v>
      </c>
      <c r="C252" s="14" t="s">
        <v>243</v>
      </c>
      <c r="D252" s="14" t="s">
        <v>107</v>
      </c>
      <c r="E252" s="26">
        <v>30380.25</v>
      </c>
    </row>
    <row r="253" spans="1:5" ht="47.25" outlineLevel="4" x14ac:dyDescent="0.25">
      <c r="A253" s="13" t="s">
        <v>280</v>
      </c>
      <c r="B253" s="14" t="s">
        <v>156</v>
      </c>
      <c r="C253" s="14" t="s">
        <v>244</v>
      </c>
      <c r="D253" s="14" t="s">
        <v>8</v>
      </c>
      <c r="E253" s="26">
        <f>E254</f>
        <v>44631</v>
      </c>
    </row>
    <row r="254" spans="1:5" ht="31.5" outlineLevel="5" x14ac:dyDescent="0.25">
      <c r="A254" s="13" t="s">
        <v>58</v>
      </c>
      <c r="B254" s="14" t="s">
        <v>156</v>
      </c>
      <c r="C254" s="14" t="s">
        <v>244</v>
      </c>
      <c r="D254" s="14" t="s">
        <v>59</v>
      </c>
      <c r="E254" s="26">
        <f>E255</f>
        <v>44631</v>
      </c>
    </row>
    <row r="255" spans="1:5" outlineLevel="6" x14ac:dyDescent="0.25">
      <c r="A255" s="13" t="s">
        <v>106</v>
      </c>
      <c r="B255" s="14" t="s">
        <v>156</v>
      </c>
      <c r="C255" s="14" t="s">
        <v>244</v>
      </c>
      <c r="D255" s="14" t="s">
        <v>107</v>
      </c>
      <c r="E255" s="26">
        <v>44631</v>
      </c>
    </row>
    <row r="256" spans="1:5" outlineLevel="1" x14ac:dyDescent="0.25">
      <c r="A256" s="13" t="s">
        <v>103</v>
      </c>
      <c r="B256" s="14" t="s">
        <v>104</v>
      </c>
      <c r="C256" s="14" t="s">
        <v>182</v>
      </c>
      <c r="D256" s="14" t="s">
        <v>8</v>
      </c>
      <c r="E256" s="26">
        <f>E257+E290</f>
        <v>270062.88</v>
      </c>
    </row>
    <row r="257" spans="1:5" ht="31.5" outlineLevel="2" x14ac:dyDescent="0.25">
      <c r="A257" s="13" t="s">
        <v>110</v>
      </c>
      <c r="B257" s="14" t="s">
        <v>104</v>
      </c>
      <c r="C257" s="14" t="s">
        <v>230</v>
      </c>
      <c r="D257" s="14" t="s">
        <v>8</v>
      </c>
      <c r="E257" s="26">
        <f>E258+E280</f>
        <v>258795.49</v>
      </c>
    </row>
    <row r="258" spans="1:5" ht="31.5" outlineLevel="3" x14ac:dyDescent="0.25">
      <c r="A258" s="13" t="s">
        <v>445</v>
      </c>
      <c r="B258" s="14" t="s">
        <v>104</v>
      </c>
      <c r="C258" s="14" t="s">
        <v>245</v>
      </c>
      <c r="D258" s="14" t="s">
        <v>8</v>
      </c>
      <c r="E258" s="26">
        <f>+E265+E274+E277+E262+E259+E271+E268</f>
        <v>243451.38999999998</v>
      </c>
    </row>
    <row r="259" spans="1:5" ht="31.5" outlineLevel="3" x14ac:dyDescent="0.25">
      <c r="A259" s="20" t="s">
        <v>165</v>
      </c>
      <c r="B259" s="14" t="s">
        <v>104</v>
      </c>
      <c r="C259" s="14" t="s">
        <v>246</v>
      </c>
      <c r="D259" s="14" t="s">
        <v>8</v>
      </c>
      <c r="E259" s="26">
        <f>E260</f>
        <v>335.8</v>
      </c>
    </row>
    <row r="260" spans="1:5" ht="31.5" outlineLevel="3" x14ac:dyDescent="0.25">
      <c r="A260" s="13" t="s">
        <v>58</v>
      </c>
      <c r="B260" s="14" t="s">
        <v>104</v>
      </c>
      <c r="C260" s="14" t="s">
        <v>246</v>
      </c>
      <c r="D260" s="14" t="s">
        <v>59</v>
      </c>
      <c r="E260" s="26">
        <f>E261</f>
        <v>335.8</v>
      </c>
    </row>
    <row r="261" spans="1:5" outlineLevel="3" x14ac:dyDescent="0.25">
      <c r="A261" s="13" t="s">
        <v>106</v>
      </c>
      <c r="B261" s="14" t="s">
        <v>104</v>
      </c>
      <c r="C261" s="14" t="s">
        <v>246</v>
      </c>
      <c r="D261" s="14" t="s">
        <v>107</v>
      </c>
      <c r="E261" s="26">
        <v>335.8</v>
      </c>
    </row>
    <row r="262" spans="1:5" ht="31.5" outlineLevel="6" x14ac:dyDescent="0.25">
      <c r="A262" s="17" t="s">
        <v>159</v>
      </c>
      <c r="B262" s="14" t="s">
        <v>104</v>
      </c>
      <c r="C262" s="14" t="s">
        <v>247</v>
      </c>
      <c r="D262" s="14" t="s">
        <v>8</v>
      </c>
      <c r="E262" s="26">
        <f>E263</f>
        <v>663</v>
      </c>
    </row>
    <row r="263" spans="1:5" ht="31.5" outlineLevel="6" x14ac:dyDescent="0.25">
      <c r="A263" s="13" t="s">
        <v>58</v>
      </c>
      <c r="B263" s="14" t="s">
        <v>104</v>
      </c>
      <c r="C263" s="14" t="s">
        <v>247</v>
      </c>
      <c r="D263" s="14" t="s">
        <v>59</v>
      </c>
      <c r="E263" s="26">
        <f>E264</f>
        <v>663</v>
      </c>
    </row>
    <row r="264" spans="1:5" outlineLevel="6" x14ac:dyDescent="0.25">
      <c r="A264" s="13" t="s">
        <v>106</v>
      </c>
      <c r="B264" s="14" t="s">
        <v>104</v>
      </c>
      <c r="C264" s="14" t="s">
        <v>247</v>
      </c>
      <c r="D264" s="14" t="s">
        <v>107</v>
      </c>
      <c r="E264" s="26">
        <v>663</v>
      </c>
    </row>
    <row r="265" spans="1:5" ht="31.5" outlineLevel="4" x14ac:dyDescent="0.25">
      <c r="A265" s="13" t="s">
        <v>160</v>
      </c>
      <c r="B265" s="14" t="s">
        <v>104</v>
      </c>
      <c r="C265" s="14" t="s">
        <v>248</v>
      </c>
      <c r="D265" s="14" t="s">
        <v>8</v>
      </c>
      <c r="E265" s="26">
        <f>E266</f>
        <v>55555.59</v>
      </c>
    </row>
    <row r="266" spans="1:5" ht="31.5" outlineLevel="5" x14ac:dyDescent="0.25">
      <c r="A266" s="13" t="s">
        <v>58</v>
      </c>
      <c r="B266" s="14" t="s">
        <v>104</v>
      </c>
      <c r="C266" s="14" t="s">
        <v>248</v>
      </c>
      <c r="D266" s="14" t="s">
        <v>59</v>
      </c>
      <c r="E266" s="26">
        <f>E267</f>
        <v>55555.59</v>
      </c>
    </row>
    <row r="267" spans="1:5" outlineLevel="6" x14ac:dyDescent="0.25">
      <c r="A267" s="13" t="s">
        <v>106</v>
      </c>
      <c r="B267" s="14" t="s">
        <v>104</v>
      </c>
      <c r="C267" s="14" t="s">
        <v>248</v>
      </c>
      <c r="D267" s="14" t="s">
        <v>107</v>
      </c>
      <c r="E267" s="26">
        <v>55555.59</v>
      </c>
    </row>
    <row r="268" spans="1:5" ht="47.25" outlineLevel="6" x14ac:dyDescent="0.25">
      <c r="A268" s="13" t="s">
        <v>415</v>
      </c>
      <c r="B268" s="14" t="s">
        <v>104</v>
      </c>
      <c r="C268" s="14" t="s">
        <v>416</v>
      </c>
      <c r="D268" s="14" t="s">
        <v>8</v>
      </c>
      <c r="E268" s="26">
        <f>E269</f>
        <v>8000</v>
      </c>
    </row>
    <row r="269" spans="1:5" ht="31.5" outlineLevel="6" x14ac:dyDescent="0.25">
      <c r="A269" s="13" t="s">
        <v>88</v>
      </c>
      <c r="B269" s="14" t="s">
        <v>104</v>
      </c>
      <c r="C269" s="14" t="s">
        <v>416</v>
      </c>
      <c r="D269" s="14" t="s">
        <v>89</v>
      </c>
      <c r="E269" s="26">
        <f>E270</f>
        <v>8000</v>
      </c>
    </row>
    <row r="270" spans="1:5" outlineLevel="6" x14ac:dyDescent="0.25">
      <c r="A270" s="13" t="s">
        <v>90</v>
      </c>
      <c r="B270" s="14" t="s">
        <v>104</v>
      </c>
      <c r="C270" s="14" t="s">
        <v>416</v>
      </c>
      <c r="D270" s="14" t="s">
        <v>91</v>
      </c>
      <c r="E270" s="26">
        <v>8000</v>
      </c>
    </row>
    <row r="271" spans="1:5" ht="78.75" outlineLevel="6" x14ac:dyDescent="0.25">
      <c r="A271" s="62" t="s">
        <v>56</v>
      </c>
      <c r="B271" s="14" t="s">
        <v>104</v>
      </c>
      <c r="C271" s="14" t="s">
        <v>249</v>
      </c>
      <c r="D271" s="14" t="s">
        <v>8</v>
      </c>
      <c r="E271" s="26">
        <f>E272</f>
        <v>2000</v>
      </c>
    </row>
    <row r="272" spans="1:5" ht="31.5" outlineLevel="6" x14ac:dyDescent="0.25">
      <c r="A272" s="13" t="s">
        <v>88</v>
      </c>
      <c r="B272" s="14" t="s">
        <v>104</v>
      </c>
      <c r="C272" s="14" t="s">
        <v>249</v>
      </c>
      <c r="D272" s="14" t="s">
        <v>89</v>
      </c>
      <c r="E272" s="26">
        <f>E273</f>
        <v>2000</v>
      </c>
    </row>
    <row r="273" spans="1:5" outlineLevel="6" x14ac:dyDescent="0.25">
      <c r="A273" s="13" t="s">
        <v>90</v>
      </c>
      <c r="B273" s="14" t="s">
        <v>104</v>
      </c>
      <c r="C273" s="14" t="s">
        <v>249</v>
      </c>
      <c r="D273" s="14" t="s">
        <v>91</v>
      </c>
      <c r="E273" s="26">
        <v>2000</v>
      </c>
    </row>
    <row r="274" spans="1:5" ht="31.5" outlineLevel="4" x14ac:dyDescent="0.25">
      <c r="A274" s="13" t="s">
        <v>281</v>
      </c>
      <c r="B274" s="14" t="s">
        <v>104</v>
      </c>
      <c r="C274" s="14" t="s">
        <v>250</v>
      </c>
      <c r="D274" s="14" t="s">
        <v>8</v>
      </c>
      <c r="E274" s="26">
        <f>E275</f>
        <v>3266</v>
      </c>
    </row>
    <row r="275" spans="1:5" ht="31.5" outlineLevel="5" x14ac:dyDescent="0.25">
      <c r="A275" s="13" t="s">
        <v>58</v>
      </c>
      <c r="B275" s="14" t="s">
        <v>104</v>
      </c>
      <c r="C275" s="14" t="s">
        <v>250</v>
      </c>
      <c r="D275" s="14" t="s">
        <v>59</v>
      </c>
      <c r="E275" s="26">
        <f>E276</f>
        <v>3266</v>
      </c>
    </row>
    <row r="276" spans="1:5" outlineLevel="6" x14ac:dyDescent="0.25">
      <c r="A276" s="13" t="s">
        <v>106</v>
      </c>
      <c r="B276" s="14" t="s">
        <v>104</v>
      </c>
      <c r="C276" s="14" t="s">
        <v>250</v>
      </c>
      <c r="D276" s="14" t="s">
        <v>107</v>
      </c>
      <c r="E276" s="26">
        <v>3266</v>
      </c>
    </row>
    <row r="277" spans="1:5" ht="47.25" outlineLevel="4" x14ac:dyDescent="0.25">
      <c r="A277" s="13" t="s">
        <v>282</v>
      </c>
      <c r="B277" s="14" t="s">
        <v>104</v>
      </c>
      <c r="C277" s="14" t="s">
        <v>253</v>
      </c>
      <c r="D277" s="14" t="s">
        <v>8</v>
      </c>
      <c r="E277" s="26">
        <f>E278</f>
        <v>173631</v>
      </c>
    </row>
    <row r="278" spans="1:5" ht="31.5" outlineLevel="5" x14ac:dyDescent="0.25">
      <c r="A278" s="13" t="s">
        <v>58</v>
      </c>
      <c r="B278" s="14" t="s">
        <v>104</v>
      </c>
      <c r="C278" s="14" t="s">
        <v>253</v>
      </c>
      <c r="D278" s="14" t="s">
        <v>59</v>
      </c>
      <c r="E278" s="26">
        <f>E279</f>
        <v>173631</v>
      </c>
    </row>
    <row r="279" spans="1:5" outlineLevel="6" x14ac:dyDescent="0.25">
      <c r="A279" s="13" t="s">
        <v>106</v>
      </c>
      <c r="B279" s="14" t="s">
        <v>104</v>
      </c>
      <c r="C279" s="14" t="s">
        <v>253</v>
      </c>
      <c r="D279" s="14" t="s">
        <v>107</v>
      </c>
      <c r="E279" s="26">
        <v>173631</v>
      </c>
    </row>
    <row r="280" spans="1:5" ht="31.5" outlineLevel="3" x14ac:dyDescent="0.25">
      <c r="A280" s="13" t="s">
        <v>428</v>
      </c>
      <c r="B280" s="14" t="s">
        <v>104</v>
      </c>
      <c r="C280" s="14" t="s">
        <v>255</v>
      </c>
      <c r="D280" s="14" t="s">
        <v>8</v>
      </c>
      <c r="E280" s="26">
        <f>E284+E287+E281</f>
        <v>15344.1</v>
      </c>
    </row>
    <row r="281" spans="1:5" ht="31.5" outlineLevel="3" x14ac:dyDescent="0.25">
      <c r="A281" s="20" t="s">
        <v>165</v>
      </c>
      <c r="B281" s="14" t="s">
        <v>104</v>
      </c>
      <c r="C281" s="14" t="s">
        <v>256</v>
      </c>
      <c r="D281" s="14" t="s">
        <v>8</v>
      </c>
      <c r="E281" s="26">
        <f>E282</f>
        <v>63.1</v>
      </c>
    </row>
    <row r="282" spans="1:5" ht="31.5" outlineLevel="3" x14ac:dyDescent="0.25">
      <c r="A282" s="13" t="s">
        <v>58</v>
      </c>
      <c r="B282" s="14" t="s">
        <v>104</v>
      </c>
      <c r="C282" s="14" t="s">
        <v>256</v>
      </c>
      <c r="D282" s="14" t="s">
        <v>59</v>
      </c>
      <c r="E282" s="26">
        <f>E283</f>
        <v>63.1</v>
      </c>
    </row>
    <row r="283" spans="1:5" outlineLevel="3" x14ac:dyDescent="0.25">
      <c r="A283" s="13" t="s">
        <v>106</v>
      </c>
      <c r="B283" s="14" t="s">
        <v>104</v>
      </c>
      <c r="C283" s="14" t="s">
        <v>256</v>
      </c>
      <c r="D283" s="14" t="s">
        <v>107</v>
      </c>
      <c r="E283" s="26">
        <v>63.1</v>
      </c>
    </row>
    <row r="284" spans="1:5" outlineLevel="4" x14ac:dyDescent="0.25">
      <c r="A284" s="13" t="s">
        <v>157</v>
      </c>
      <c r="B284" s="14" t="s">
        <v>104</v>
      </c>
      <c r="C284" s="14" t="s">
        <v>257</v>
      </c>
      <c r="D284" s="14" t="s">
        <v>8</v>
      </c>
      <c r="E284" s="26">
        <f>E285</f>
        <v>34.799999999999997</v>
      </c>
    </row>
    <row r="285" spans="1:5" ht="31.5" outlineLevel="5" x14ac:dyDescent="0.25">
      <c r="A285" s="13" t="s">
        <v>58</v>
      </c>
      <c r="B285" s="14" t="s">
        <v>104</v>
      </c>
      <c r="C285" s="14" t="s">
        <v>257</v>
      </c>
      <c r="D285" s="14" t="s">
        <v>59</v>
      </c>
      <c r="E285" s="26">
        <f>E286</f>
        <v>34.799999999999997</v>
      </c>
    </row>
    <row r="286" spans="1:5" outlineLevel="6" x14ac:dyDescent="0.25">
      <c r="A286" s="13" t="s">
        <v>106</v>
      </c>
      <c r="B286" s="14" t="s">
        <v>104</v>
      </c>
      <c r="C286" s="14" t="s">
        <v>257</v>
      </c>
      <c r="D286" s="14" t="s">
        <v>107</v>
      </c>
      <c r="E286" s="26">
        <v>34.799999999999997</v>
      </c>
    </row>
    <row r="287" spans="1:5" ht="31.5" outlineLevel="4" x14ac:dyDescent="0.25">
      <c r="A287" s="13" t="s">
        <v>161</v>
      </c>
      <c r="B287" s="14" t="s">
        <v>104</v>
      </c>
      <c r="C287" s="14" t="s">
        <v>258</v>
      </c>
      <c r="D287" s="14" t="s">
        <v>8</v>
      </c>
      <c r="E287" s="26">
        <f>E288</f>
        <v>15246.2</v>
      </c>
    </row>
    <row r="288" spans="1:5" ht="31.5" outlineLevel="5" x14ac:dyDescent="0.25">
      <c r="A288" s="13" t="s">
        <v>58</v>
      </c>
      <c r="B288" s="14" t="s">
        <v>104</v>
      </c>
      <c r="C288" s="14" t="s">
        <v>258</v>
      </c>
      <c r="D288" s="14" t="s">
        <v>59</v>
      </c>
      <c r="E288" s="26">
        <f>E289</f>
        <v>15246.2</v>
      </c>
    </row>
    <row r="289" spans="1:5" outlineLevel="6" x14ac:dyDescent="0.25">
      <c r="A289" s="13" t="s">
        <v>106</v>
      </c>
      <c r="B289" s="14" t="s">
        <v>104</v>
      </c>
      <c r="C289" s="14" t="s">
        <v>258</v>
      </c>
      <c r="D289" s="14" t="s">
        <v>107</v>
      </c>
      <c r="E289" s="26">
        <v>15246.2</v>
      </c>
    </row>
    <row r="290" spans="1:5" ht="31.5" outlineLevel="2" x14ac:dyDescent="0.25">
      <c r="A290" s="13" t="s">
        <v>421</v>
      </c>
      <c r="B290" s="14" t="s">
        <v>104</v>
      </c>
      <c r="C290" s="14" t="s">
        <v>228</v>
      </c>
      <c r="D290" s="14" t="s">
        <v>8</v>
      </c>
      <c r="E290" s="26">
        <f>E291</f>
        <v>11267.39</v>
      </c>
    </row>
    <row r="291" spans="1:5" ht="31.5" outlineLevel="4" x14ac:dyDescent="0.25">
      <c r="A291" s="13" t="s">
        <v>105</v>
      </c>
      <c r="B291" s="14" t="s">
        <v>104</v>
      </c>
      <c r="C291" s="14" t="s">
        <v>229</v>
      </c>
      <c r="D291" s="14" t="s">
        <v>8</v>
      </c>
      <c r="E291" s="26">
        <f>E292</f>
        <v>11267.39</v>
      </c>
    </row>
    <row r="292" spans="1:5" ht="31.5" outlineLevel="5" x14ac:dyDescent="0.25">
      <c r="A292" s="13" t="s">
        <v>58</v>
      </c>
      <c r="B292" s="14" t="s">
        <v>104</v>
      </c>
      <c r="C292" s="14" t="s">
        <v>229</v>
      </c>
      <c r="D292" s="14" t="s">
        <v>59</v>
      </c>
      <c r="E292" s="26">
        <f>E293</f>
        <v>11267.39</v>
      </c>
    </row>
    <row r="293" spans="1:5" outlineLevel="6" x14ac:dyDescent="0.25">
      <c r="A293" s="13" t="s">
        <v>106</v>
      </c>
      <c r="B293" s="14" t="s">
        <v>104</v>
      </c>
      <c r="C293" s="14" t="s">
        <v>229</v>
      </c>
      <c r="D293" s="14" t="s">
        <v>107</v>
      </c>
      <c r="E293" s="26">
        <v>11267.39</v>
      </c>
    </row>
    <row r="294" spans="1:5" outlineLevel="1" x14ac:dyDescent="0.25">
      <c r="A294" s="13" t="s">
        <v>108</v>
      </c>
      <c r="B294" s="14" t="s">
        <v>109</v>
      </c>
      <c r="C294" s="14" t="s">
        <v>182</v>
      </c>
      <c r="D294" s="14" t="s">
        <v>8</v>
      </c>
      <c r="E294" s="26">
        <f>E295</f>
        <v>2894</v>
      </c>
    </row>
    <row r="295" spans="1:5" ht="31.5" outlineLevel="2" x14ac:dyDescent="0.25">
      <c r="A295" s="13" t="s">
        <v>420</v>
      </c>
      <c r="B295" s="14" t="s">
        <v>109</v>
      </c>
      <c r="C295" s="14" t="s">
        <v>230</v>
      </c>
      <c r="D295" s="14" t="s">
        <v>8</v>
      </c>
      <c r="E295" s="26">
        <f>E296+E305</f>
        <v>2894</v>
      </c>
    </row>
    <row r="296" spans="1:5" ht="31.5" outlineLevel="3" x14ac:dyDescent="0.25">
      <c r="A296" s="13" t="s">
        <v>446</v>
      </c>
      <c r="B296" s="14" t="s">
        <v>109</v>
      </c>
      <c r="C296" s="14" t="s">
        <v>245</v>
      </c>
      <c r="D296" s="14" t="s">
        <v>8</v>
      </c>
      <c r="E296" s="26">
        <f>E300+E297</f>
        <v>2820</v>
      </c>
    </row>
    <row r="297" spans="1:5" ht="31.5" outlineLevel="3" x14ac:dyDescent="0.25">
      <c r="A297" s="13" t="s">
        <v>111</v>
      </c>
      <c r="B297" s="14" t="s">
        <v>109</v>
      </c>
      <c r="C297" s="14" t="s">
        <v>351</v>
      </c>
      <c r="D297" s="14" t="s">
        <v>8</v>
      </c>
      <c r="E297" s="26">
        <f>E298</f>
        <v>70</v>
      </c>
    </row>
    <row r="298" spans="1:5" ht="31.5" outlineLevel="3" x14ac:dyDescent="0.25">
      <c r="A298" s="13" t="s">
        <v>18</v>
      </c>
      <c r="B298" s="14" t="s">
        <v>109</v>
      </c>
      <c r="C298" s="14" t="s">
        <v>351</v>
      </c>
      <c r="D298" s="14" t="s">
        <v>19</v>
      </c>
      <c r="E298" s="26">
        <f>E299</f>
        <v>70</v>
      </c>
    </row>
    <row r="299" spans="1:5" ht="31.5" outlineLevel="3" x14ac:dyDescent="0.25">
      <c r="A299" s="13" t="s">
        <v>20</v>
      </c>
      <c r="B299" s="14" t="s">
        <v>109</v>
      </c>
      <c r="C299" s="14" t="s">
        <v>351</v>
      </c>
      <c r="D299" s="14" t="s">
        <v>21</v>
      </c>
      <c r="E299" s="26">
        <v>70</v>
      </c>
    </row>
    <row r="300" spans="1:5" ht="47.25" outlineLevel="4" x14ac:dyDescent="0.25">
      <c r="A300" s="13" t="s">
        <v>283</v>
      </c>
      <c r="B300" s="14" t="s">
        <v>109</v>
      </c>
      <c r="C300" s="14" t="s">
        <v>260</v>
      </c>
      <c r="D300" s="14" t="s">
        <v>8</v>
      </c>
      <c r="E300" s="26">
        <f>E301</f>
        <v>2750</v>
      </c>
    </row>
    <row r="301" spans="1:5" ht="31.5" outlineLevel="5" x14ac:dyDescent="0.25">
      <c r="A301" s="13" t="s">
        <v>58</v>
      </c>
      <c r="B301" s="14" t="s">
        <v>109</v>
      </c>
      <c r="C301" s="14" t="s">
        <v>260</v>
      </c>
      <c r="D301" s="14" t="s">
        <v>59</v>
      </c>
      <c r="E301" s="26">
        <f>E302+E303</f>
        <v>2750</v>
      </c>
    </row>
    <row r="302" spans="1:5" outlineLevel="6" x14ac:dyDescent="0.25">
      <c r="A302" s="13" t="s">
        <v>106</v>
      </c>
      <c r="B302" s="14" t="s">
        <v>109</v>
      </c>
      <c r="C302" s="14" t="s">
        <v>260</v>
      </c>
      <c r="D302" s="14" t="s">
        <v>107</v>
      </c>
      <c r="E302" s="26">
        <v>2580</v>
      </c>
    </row>
    <row r="303" spans="1:5" outlineLevel="6" x14ac:dyDescent="0.25">
      <c r="A303" s="13" t="s">
        <v>127</v>
      </c>
      <c r="B303" s="14" t="s">
        <v>109</v>
      </c>
      <c r="C303" s="14" t="s">
        <v>260</v>
      </c>
      <c r="D303" s="14" t="s">
        <v>128</v>
      </c>
      <c r="E303" s="26">
        <f>E304</f>
        <v>170</v>
      </c>
    </row>
    <row r="304" spans="1:5" ht="31.5" outlineLevel="6" x14ac:dyDescent="0.25">
      <c r="A304" s="13" t="s">
        <v>134</v>
      </c>
      <c r="B304" s="14" t="s">
        <v>109</v>
      </c>
      <c r="C304" s="14" t="s">
        <v>260</v>
      </c>
      <c r="D304" s="14" t="s">
        <v>135</v>
      </c>
      <c r="E304" s="26">
        <v>170</v>
      </c>
    </row>
    <row r="305" spans="1:9" outlineLevel="4" x14ac:dyDescent="0.25">
      <c r="A305" s="13" t="s">
        <v>112</v>
      </c>
      <c r="B305" s="14" t="s">
        <v>109</v>
      </c>
      <c r="C305" s="14" t="s">
        <v>261</v>
      </c>
      <c r="D305" s="14" t="s">
        <v>8</v>
      </c>
      <c r="E305" s="26">
        <f>E306</f>
        <v>74</v>
      </c>
    </row>
    <row r="306" spans="1:9" ht="31.5" outlineLevel="5" x14ac:dyDescent="0.25">
      <c r="A306" s="13" t="s">
        <v>18</v>
      </c>
      <c r="B306" s="14" t="s">
        <v>109</v>
      </c>
      <c r="C306" s="14" t="s">
        <v>261</v>
      </c>
      <c r="D306" s="14" t="s">
        <v>19</v>
      </c>
      <c r="E306" s="26">
        <f>E307</f>
        <v>74</v>
      </c>
    </row>
    <row r="307" spans="1:9" ht="31.5" outlineLevel="6" x14ac:dyDescent="0.25">
      <c r="A307" s="13" t="s">
        <v>20</v>
      </c>
      <c r="B307" s="14" t="s">
        <v>109</v>
      </c>
      <c r="C307" s="14" t="s">
        <v>261</v>
      </c>
      <c r="D307" s="14" t="s">
        <v>21</v>
      </c>
      <c r="E307" s="26">
        <v>74</v>
      </c>
    </row>
    <row r="308" spans="1:9" outlineLevel="1" x14ac:dyDescent="0.25">
      <c r="A308" s="13" t="s">
        <v>162</v>
      </c>
      <c r="B308" s="14" t="s">
        <v>163</v>
      </c>
      <c r="C308" s="14" t="s">
        <v>182</v>
      </c>
      <c r="D308" s="14" t="s">
        <v>8</v>
      </c>
      <c r="E308" s="26">
        <f>E309</f>
        <v>14157.94</v>
      </c>
    </row>
    <row r="309" spans="1:9" ht="31.5" outlineLevel="2" x14ac:dyDescent="0.25">
      <c r="A309" s="13" t="s">
        <v>420</v>
      </c>
      <c r="B309" s="14" t="s">
        <v>163</v>
      </c>
      <c r="C309" s="14" t="s">
        <v>230</v>
      </c>
      <c r="D309" s="14" t="s">
        <v>8</v>
      </c>
      <c r="E309" s="26">
        <f>E310+E315+E322</f>
        <v>14157.94</v>
      </c>
    </row>
    <row r="310" spans="1:9" ht="31.5" outlineLevel="4" x14ac:dyDescent="0.25">
      <c r="A310" s="13" t="s">
        <v>13</v>
      </c>
      <c r="B310" s="14" t="s">
        <v>163</v>
      </c>
      <c r="C310" s="14" t="s">
        <v>262</v>
      </c>
      <c r="D310" s="14" t="s">
        <v>8</v>
      </c>
      <c r="E310" s="26">
        <f>E311+E313</f>
        <v>2241.8700000000003</v>
      </c>
    </row>
    <row r="311" spans="1:9" ht="63" outlineLevel="5" x14ac:dyDescent="0.25">
      <c r="A311" s="13" t="s">
        <v>14</v>
      </c>
      <c r="B311" s="14" t="s">
        <v>163</v>
      </c>
      <c r="C311" s="14" t="s">
        <v>262</v>
      </c>
      <c r="D311" s="14" t="s">
        <v>15</v>
      </c>
      <c r="E311" s="26">
        <f>E312</f>
        <v>2199.5700000000002</v>
      </c>
    </row>
    <row r="312" spans="1:9" ht="31.5" outlineLevel="6" x14ac:dyDescent="0.25">
      <c r="A312" s="13" t="s">
        <v>16</v>
      </c>
      <c r="B312" s="14" t="s">
        <v>163</v>
      </c>
      <c r="C312" s="14" t="s">
        <v>262</v>
      </c>
      <c r="D312" s="14" t="s">
        <v>17</v>
      </c>
      <c r="E312" s="26">
        <v>2199.5700000000002</v>
      </c>
    </row>
    <row r="313" spans="1:9" ht="31.5" outlineLevel="5" x14ac:dyDescent="0.25">
      <c r="A313" s="13" t="s">
        <v>18</v>
      </c>
      <c r="B313" s="14" t="s">
        <v>163</v>
      </c>
      <c r="C313" s="14" t="s">
        <v>262</v>
      </c>
      <c r="D313" s="14" t="s">
        <v>19</v>
      </c>
      <c r="E313" s="26">
        <f>E314</f>
        <v>42.3</v>
      </c>
    </row>
    <row r="314" spans="1:9" ht="31.5" outlineLevel="6" x14ac:dyDescent="0.25">
      <c r="A314" s="13" t="s">
        <v>20</v>
      </c>
      <c r="B314" s="14" t="s">
        <v>163</v>
      </c>
      <c r="C314" s="14" t="s">
        <v>262</v>
      </c>
      <c r="D314" s="14" t="s">
        <v>21</v>
      </c>
      <c r="E314" s="26">
        <v>42.3</v>
      </c>
    </row>
    <row r="315" spans="1:9" ht="31.5" outlineLevel="4" x14ac:dyDescent="0.25">
      <c r="A315" s="13" t="s">
        <v>53</v>
      </c>
      <c r="B315" s="14" t="s">
        <v>163</v>
      </c>
      <c r="C315" s="14" t="s">
        <v>263</v>
      </c>
      <c r="D315" s="14" t="s">
        <v>8</v>
      </c>
      <c r="E315" s="26">
        <f>E316+E318+E320</f>
        <v>10508.07</v>
      </c>
      <c r="I315" s="1" t="s">
        <v>75</v>
      </c>
    </row>
    <row r="316" spans="1:9" ht="63" outlineLevel="5" x14ac:dyDescent="0.25">
      <c r="A316" s="13" t="s">
        <v>14</v>
      </c>
      <c r="B316" s="14" t="s">
        <v>163</v>
      </c>
      <c r="C316" s="14" t="s">
        <v>263</v>
      </c>
      <c r="D316" s="14" t="s">
        <v>15</v>
      </c>
      <c r="E316" s="26">
        <f>E317</f>
        <v>8033.8</v>
      </c>
    </row>
    <row r="317" spans="1:9" outlineLevel="6" x14ac:dyDescent="0.25">
      <c r="A317" s="13" t="s">
        <v>54</v>
      </c>
      <c r="B317" s="14" t="s">
        <v>163</v>
      </c>
      <c r="C317" s="14" t="s">
        <v>263</v>
      </c>
      <c r="D317" s="14" t="s">
        <v>55</v>
      </c>
      <c r="E317" s="26">
        <v>8033.8</v>
      </c>
    </row>
    <row r="318" spans="1:9" ht="31.5" outlineLevel="5" x14ac:dyDescent="0.25">
      <c r="A318" s="13" t="s">
        <v>18</v>
      </c>
      <c r="B318" s="14" t="s">
        <v>163</v>
      </c>
      <c r="C318" s="14" t="s">
        <v>263</v>
      </c>
      <c r="D318" s="14" t="s">
        <v>19</v>
      </c>
      <c r="E318" s="26">
        <f>E319</f>
        <v>2444.37</v>
      </c>
    </row>
    <row r="319" spans="1:9" ht="31.5" outlineLevel="6" x14ac:dyDescent="0.25">
      <c r="A319" s="13" t="s">
        <v>20</v>
      </c>
      <c r="B319" s="14" t="s">
        <v>163</v>
      </c>
      <c r="C319" s="14" t="s">
        <v>263</v>
      </c>
      <c r="D319" s="14" t="s">
        <v>21</v>
      </c>
      <c r="E319" s="26">
        <v>2444.37</v>
      </c>
    </row>
    <row r="320" spans="1:9" outlineLevel="5" x14ac:dyDescent="0.25">
      <c r="A320" s="13" t="s">
        <v>22</v>
      </c>
      <c r="B320" s="14" t="s">
        <v>163</v>
      </c>
      <c r="C320" s="14" t="s">
        <v>263</v>
      </c>
      <c r="D320" s="14" t="s">
        <v>23</v>
      </c>
      <c r="E320" s="26">
        <f>E321</f>
        <v>29.9</v>
      </c>
    </row>
    <row r="321" spans="1:5" outlineLevel="6" x14ac:dyDescent="0.25">
      <c r="A321" s="13" t="s">
        <v>24</v>
      </c>
      <c r="B321" s="14" t="s">
        <v>163</v>
      </c>
      <c r="C321" s="14" t="s">
        <v>263</v>
      </c>
      <c r="D321" s="14" t="s">
        <v>25</v>
      </c>
      <c r="E321" s="26">
        <f>12.7+17.2</f>
        <v>29.9</v>
      </c>
    </row>
    <row r="322" spans="1:5" ht="31.5" outlineLevel="6" x14ac:dyDescent="0.25">
      <c r="A322" s="15" t="s">
        <v>57</v>
      </c>
      <c r="B322" s="14" t="s">
        <v>163</v>
      </c>
      <c r="C322" s="14" t="s">
        <v>264</v>
      </c>
      <c r="D322" s="14" t="s">
        <v>8</v>
      </c>
      <c r="E322" s="26">
        <f>E323</f>
        <v>1408</v>
      </c>
    </row>
    <row r="323" spans="1:5" ht="31.5" outlineLevel="6" x14ac:dyDescent="0.25">
      <c r="A323" s="13" t="s">
        <v>58</v>
      </c>
      <c r="B323" s="14" t="s">
        <v>163</v>
      </c>
      <c r="C323" s="14" t="s">
        <v>264</v>
      </c>
      <c r="D323" s="14" t="s">
        <v>59</v>
      </c>
      <c r="E323" s="26">
        <f>E324</f>
        <v>1408</v>
      </c>
    </row>
    <row r="324" spans="1:5" ht="18.75" customHeight="1" outlineLevel="6" x14ac:dyDescent="0.25">
      <c r="A324" s="13" t="s">
        <v>60</v>
      </c>
      <c r="B324" s="14" t="s">
        <v>163</v>
      </c>
      <c r="C324" s="14" t="s">
        <v>264</v>
      </c>
      <c r="D324" s="14" t="s">
        <v>61</v>
      </c>
      <c r="E324" s="26">
        <v>1408</v>
      </c>
    </row>
    <row r="325" spans="1:5" s="12" customFormat="1" ht="18" customHeight="1" x14ac:dyDescent="0.25">
      <c r="A325" s="10" t="s">
        <v>113</v>
      </c>
      <c r="B325" s="11" t="s">
        <v>114</v>
      </c>
      <c r="C325" s="11" t="s">
        <v>182</v>
      </c>
      <c r="D325" s="11" t="s">
        <v>8</v>
      </c>
      <c r="E325" s="28">
        <f>E326</f>
        <v>8156.05</v>
      </c>
    </row>
    <row r="326" spans="1:5" ht="18.75" customHeight="1" outlineLevel="1" x14ac:dyDescent="0.25">
      <c r="A326" s="13" t="s">
        <v>115</v>
      </c>
      <c r="B326" s="14" t="s">
        <v>116</v>
      </c>
      <c r="C326" s="14" t="s">
        <v>182</v>
      </c>
      <c r="D326" s="14" t="s">
        <v>8</v>
      </c>
      <c r="E326" s="26">
        <f>E327</f>
        <v>8156.05</v>
      </c>
    </row>
    <row r="327" spans="1:5" ht="31.5" outlineLevel="2" x14ac:dyDescent="0.25">
      <c r="A327" s="13" t="s">
        <v>421</v>
      </c>
      <c r="B327" s="14" t="s">
        <v>116</v>
      </c>
      <c r="C327" s="14" t="s">
        <v>228</v>
      </c>
      <c r="D327" s="14" t="s">
        <v>8</v>
      </c>
      <c r="E327" s="26">
        <f>E328+E336+E339+E333</f>
        <v>8156.05</v>
      </c>
    </row>
    <row r="328" spans="1:5" ht="19.5" customHeight="1" outlineLevel="4" x14ac:dyDescent="0.25">
      <c r="A328" s="13" t="s">
        <v>117</v>
      </c>
      <c r="B328" s="14" t="s">
        <v>116</v>
      </c>
      <c r="C328" s="14" t="s">
        <v>232</v>
      </c>
      <c r="D328" s="14" t="s">
        <v>8</v>
      </c>
      <c r="E328" s="26">
        <f>E329+E331</f>
        <v>874</v>
      </c>
    </row>
    <row r="329" spans="1:5" ht="31.5" outlineLevel="5" x14ac:dyDescent="0.25">
      <c r="A329" s="13" t="s">
        <v>58</v>
      </c>
      <c r="B329" s="14" t="s">
        <v>116</v>
      </c>
      <c r="C329" s="14" t="s">
        <v>232</v>
      </c>
      <c r="D329" s="14" t="s">
        <v>59</v>
      </c>
      <c r="E329" s="26">
        <f>E330</f>
        <v>760</v>
      </c>
    </row>
    <row r="330" spans="1:5" ht="18.75" customHeight="1" outlineLevel="6" x14ac:dyDescent="0.25">
      <c r="A330" s="13" t="s">
        <v>106</v>
      </c>
      <c r="B330" s="14" t="s">
        <v>116</v>
      </c>
      <c r="C330" s="14" t="s">
        <v>232</v>
      </c>
      <c r="D330" s="14" t="s">
        <v>107</v>
      </c>
      <c r="E330" s="26">
        <v>760</v>
      </c>
    </row>
    <row r="331" spans="1:5" ht="18.75" customHeight="1" outlineLevel="6" x14ac:dyDescent="0.25">
      <c r="A331" s="13" t="s">
        <v>22</v>
      </c>
      <c r="B331" s="14" t="s">
        <v>116</v>
      </c>
      <c r="C331" s="14" t="s">
        <v>232</v>
      </c>
      <c r="D331" s="14" t="s">
        <v>23</v>
      </c>
      <c r="E331" s="26">
        <f>E332</f>
        <v>114</v>
      </c>
    </row>
    <row r="332" spans="1:5" ht="31.5" outlineLevel="6" x14ac:dyDescent="0.25">
      <c r="A332" s="13" t="s">
        <v>70</v>
      </c>
      <c r="B332" s="14" t="s">
        <v>116</v>
      </c>
      <c r="C332" s="14" t="s">
        <v>232</v>
      </c>
      <c r="D332" s="14" t="s">
        <v>71</v>
      </c>
      <c r="E332" s="26">
        <v>114</v>
      </c>
    </row>
    <row r="333" spans="1:5" ht="31.5" outlineLevel="6" x14ac:dyDescent="0.25">
      <c r="A333" s="13" t="s">
        <v>397</v>
      </c>
      <c r="B333" s="14" t="s">
        <v>116</v>
      </c>
      <c r="C333" s="14" t="s">
        <v>398</v>
      </c>
      <c r="D333" s="14" t="s">
        <v>8</v>
      </c>
      <c r="E333" s="26">
        <f>E334</f>
        <v>7</v>
      </c>
    </row>
    <row r="334" spans="1:5" ht="31.5" outlineLevel="6" x14ac:dyDescent="0.25">
      <c r="A334" s="13" t="s">
        <v>58</v>
      </c>
      <c r="B334" s="14" t="s">
        <v>116</v>
      </c>
      <c r="C334" s="14" t="s">
        <v>398</v>
      </c>
      <c r="D334" s="14" t="s">
        <v>59</v>
      </c>
      <c r="E334" s="26">
        <f>E335</f>
        <v>7</v>
      </c>
    </row>
    <row r="335" spans="1:5" outlineLevel="6" x14ac:dyDescent="0.25">
      <c r="A335" s="13" t="s">
        <v>106</v>
      </c>
      <c r="B335" s="14" t="s">
        <v>116</v>
      </c>
      <c r="C335" s="14" t="s">
        <v>398</v>
      </c>
      <c r="D335" s="14" t="s">
        <v>107</v>
      </c>
      <c r="E335" s="26">
        <v>7</v>
      </c>
    </row>
    <row r="336" spans="1:5" ht="31.5" outlineLevel="6" x14ac:dyDescent="0.25">
      <c r="A336" s="15" t="s">
        <v>118</v>
      </c>
      <c r="B336" s="14" t="s">
        <v>116</v>
      </c>
      <c r="C336" s="14" t="s">
        <v>233</v>
      </c>
      <c r="D336" s="14" t="s">
        <v>8</v>
      </c>
      <c r="E336" s="26">
        <f>E337</f>
        <v>5781.05</v>
      </c>
    </row>
    <row r="337" spans="1:5" ht="31.5" outlineLevel="6" x14ac:dyDescent="0.25">
      <c r="A337" s="13" t="s">
        <v>58</v>
      </c>
      <c r="B337" s="14" t="s">
        <v>116</v>
      </c>
      <c r="C337" s="14" t="s">
        <v>233</v>
      </c>
      <c r="D337" s="14" t="s">
        <v>59</v>
      </c>
      <c r="E337" s="26">
        <f>E338</f>
        <v>5781.05</v>
      </c>
    </row>
    <row r="338" spans="1:5" outlineLevel="6" x14ac:dyDescent="0.25">
      <c r="A338" s="13" t="s">
        <v>106</v>
      </c>
      <c r="B338" s="14" t="s">
        <v>116</v>
      </c>
      <c r="C338" s="14" t="s">
        <v>233</v>
      </c>
      <c r="D338" s="14" t="s">
        <v>107</v>
      </c>
      <c r="E338" s="26">
        <v>5781.05</v>
      </c>
    </row>
    <row r="339" spans="1:5" ht="47.25" outlineLevel="6" x14ac:dyDescent="0.25">
      <c r="A339" s="13" t="s">
        <v>119</v>
      </c>
      <c r="B339" s="14" t="s">
        <v>116</v>
      </c>
      <c r="C339" s="14" t="s">
        <v>234</v>
      </c>
      <c r="D339" s="14" t="s">
        <v>8</v>
      </c>
      <c r="E339" s="26">
        <f>E340</f>
        <v>1494</v>
      </c>
    </row>
    <row r="340" spans="1:5" ht="19.5" customHeight="1" outlineLevel="6" x14ac:dyDescent="0.25">
      <c r="A340" s="13" t="s">
        <v>31</v>
      </c>
      <c r="B340" s="14" t="s">
        <v>116</v>
      </c>
      <c r="C340" s="14" t="s">
        <v>234</v>
      </c>
      <c r="D340" s="14" t="s">
        <v>32</v>
      </c>
      <c r="E340" s="26">
        <f>E341</f>
        <v>1494</v>
      </c>
    </row>
    <row r="341" spans="1:5" ht="19.5" customHeight="1" outlineLevel="6" x14ac:dyDescent="0.25">
      <c r="A341" s="13" t="s">
        <v>120</v>
      </c>
      <c r="B341" s="14" t="s">
        <v>116</v>
      </c>
      <c r="C341" s="14" t="s">
        <v>234</v>
      </c>
      <c r="D341" s="14" t="s">
        <v>121</v>
      </c>
      <c r="E341" s="26">
        <v>1494</v>
      </c>
    </row>
    <row r="342" spans="1:5" s="12" customFormat="1" ht="19.5" customHeight="1" x14ac:dyDescent="0.25">
      <c r="A342" s="10" t="s">
        <v>122</v>
      </c>
      <c r="B342" s="11" t="s">
        <v>123</v>
      </c>
      <c r="C342" s="11" t="s">
        <v>182</v>
      </c>
      <c r="D342" s="11" t="s">
        <v>8</v>
      </c>
      <c r="E342" s="28">
        <f>E343+E364+E348</f>
        <v>6640.3600000000006</v>
      </c>
    </row>
    <row r="343" spans="1:5" ht="19.5" customHeight="1" outlineLevel="1" x14ac:dyDescent="0.25">
      <c r="A343" s="13" t="s">
        <v>124</v>
      </c>
      <c r="B343" s="14" t="s">
        <v>125</v>
      </c>
      <c r="C343" s="14" t="s">
        <v>182</v>
      </c>
      <c r="D343" s="14" t="s">
        <v>8</v>
      </c>
      <c r="E343" s="26">
        <f>E344</f>
        <v>3218.36</v>
      </c>
    </row>
    <row r="344" spans="1:5" ht="19.5" customHeight="1" outlineLevel="3" x14ac:dyDescent="0.25">
      <c r="A344" s="13" t="s">
        <v>269</v>
      </c>
      <c r="B344" s="14" t="s">
        <v>125</v>
      </c>
      <c r="C344" s="14" t="s">
        <v>183</v>
      </c>
      <c r="D344" s="14" t="s">
        <v>8</v>
      </c>
      <c r="E344" s="26">
        <f>E345</f>
        <v>3218.36</v>
      </c>
    </row>
    <row r="345" spans="1:5" ht="19.5" customHeight="1" outlineLevel="4" x14ac:dyDescent="0.25">
      <c r="A345" s="13" t="s">
        <v>126</v>
      </c>
      <c r="B345" s="14" t="s">
        <v>125</v>
      </c>
      <c r="C345" s="14" t="s">
        <v>235</v>
      </c>
      <c r="D345" s="14" t="s">
        <v>8</v>
      </c>
      <c r="E345" s="26">
        <f>E346</f>
        <v>3218.36</v>
      </c>
    </row>
    <row r="346" spans="1:5" ht="19.5" customHeight="1" outlineLevel="5" x14ac:dyDescent="0.25">
      <c r="A346" s="13" t="s">
        <v>127</v>
      </c>
      <c r="B346" s="14" t="s">
        <v>125</v>
      </c>
      <c r="C346" s="14" t="s">
        <v>235</v>
      </c>
      <c r="D346" s="14" t="s">
        <v>128</v>
      </c>
      <c r="E346" s="26">
        <f>E347</f>
        <v>3218.36</v>
      </c>
    </row>
    <row r="347" spans="1:5" ht="19.5" customHeight="1" outlineLevel="6" x14ac:dyDescent="0.25">
      <c r="A347" s="13" t="s">
        <v>129</v>
      </c>
      <c r="B347" s="14" t="s">
        <v>125</v>
      </c>
      <c r="C347" s="14" t="s">
        <v>235</v>
      </c>
      <c r="D347" s="14" t="s">
        <v>130</v>
      </c>
      <c r="E347" s="26">
        <v>3218.36</v>
      </c>
    </row>
    <row r="348" spans="1:5" ht="19.5" customHeight="1" outlineLevel="6" x14ac:dyDescent="0.25">
      <c r="A348" s="13" t="s">
        <v>131</v>
      </c>
      <c r="B348" s="14" t="s">
        <v>132</v>
      </c>
      <c r="C348" s="14" t="s">
        <v>182</v>
      </c>
      <c r="D348" s="14" t="s">
        <v>8</v>
      </c>
      <c r="E348" s="26">
        <f>E349</f>
        <v>1216</v>
      </c>
    </row>
    <row r="349" spans="1:5" ht="36" customHeight="1" outlineLevel="6" x14ac:dyDescent="0.25">
      <c r="A349" s="13" t="s">
        <v>423</v>
      </c>
      <c r="B349" s="14" t="s">
        <v>132</v>
      </c>
      <c r="C349" s="14" t="s">
        <v>189</v>
      </c>
      <c r="D349" s="14" t="s">
        <v>8</v>
      </c>
      <c r="E349" s="26">
        <f>E350+E354+E357+E360</f>
        <v>1216</v>
      </c>
    </row>
    <row r="350" spans="1:5" ht="19.5" customHeight="1" outlineLevel="6" x14ac:dyDescent="0.25">
      <c r="A350" s="13" t="s">
        <v>447</v>
      </c>
      <c r="B350" s="14" t="s">
        <v>132</v>
      </c>
      <c r="C350" s="14" t="s">
        <v>236</v>
      </c>
      <c r="D350" s="14" t="s">
        <v>8</v>
      </c>
      <c r="E350" s="26">
        <f>E351</f>
        <v>460</v>
      </c>
    </row>
    <row r="351" spans="1:5" ht="31.5" outlineLevel="6" x14ac:dyDescent="0.25">
      <c r="A351" s="13" t="s">
        <v>136</v>
      </c>
      <c r="B351" s="14" t="s">
        <v>132</v>
      </c>
      <c r="C351" s="14" t="s">
        <v>237</v>
      </c>
      <c r="D351" s="14" t="s">
        <v>8</v>
      </c>
      <c r="E351" s="26">
        <f>E352</f>
        <v>460</v>
      </c>
    </row>
    <row r="352" spans="1:5" ht="18.75" customHeight="1" outlineLevel="6" x14ac:dyDescent="0.25">
      <c r="A352" s="13" t="s">
        <v>127</v>
      </c>
      <c r="B352" s="14" t="s">
        <v>132</v>
      </c>
      <c r="C352" s="14" t="s">
        <v>237</v>
      </c>
      <c r="D352" s="14" t="s">
        <v>128</v>
      </c>
      <c r="E352" s="26">
        <f>E353</f>
        <v>460</v>
      </c>
    </row>
    <row r="353" spans="1:5" ht="31.5" outlineLevel="6" x14ac:dyDescent="0.25">
      <c r="A353" s="13" t="s">
        <v>134</v>
      </c>
      <c r="B353" s="14" t="s">
        <v>132</v>
      </c>
      <c r="C353" s="14" t="s">
        <v>237</v>
      </c>
      <c r="D353" s="14" t="s">
        <v>135</v>
      </c>
      <c r="E353" s="26">
        <v>460</v>
      </c>
    </row>
    <row r="354" spans="1:5" ht="31.5" outlineLevel="6" x14ac:dyDescent="0.25">
      <c r="A354" s="13" t="s">
        <v>133</v>
      </c>
      <c r="B354" s="14" t="s">
        <v>132</v>
      </c>
      <c r="C354" s="14" t="s">
        <v>412</v>
      </c>
      <c r="D354" s="14" t="s">
        <v>8</v>
      </c>
      <c r="E354" s="26">
        <f>E355</f>
        <v>173.5</v>
      </c>
    </row>
    <row r="355" spans="1:5" outlineLevel="6" x14ac:dyDescent="0.25">
      <c r="A355" s="13" t="s">
        <v>127</v>
      </c>
      <c r="B355" s="14" t="s">
        <v>132</v>
      </c>
      <c r="C355" s="14" t="s">
        <v>412</v>
      </c>
      <c r="D355" s="14" t="s">
        <v>128</v>
      </c>
      <c r="E355" s="26">
        <f>E356</f>
        <v>173.5</v>
      </c>
    </row>
    <row r="356" spans="1:5" ht="31.5" outlineLevel="6" x14ac:dyDescent="0.25">
      <c r="A356" s="13" t="s">
        <v>134</v>
      </c>
      <c r="B356" s="14" t="s">
        <v>132</v>
      </c>
      <c r="C356" s="14" t="s">
        <v>412</v>
      </c>
      <c r="D356" s="14" t="s">
        <v>135</v>
      </c>
      <c r="E356" s="26">
        <v>173.5</v>
      </c>
    </row>
    <row r="357" spans="1:5" ht="51" customHeight="1" outlineLevel="6" x14ac:dyDescent="0.25">
      <c r="A357" s="68" t="s">
        <v>393</v>
      </c>
      <c r="B357" s="14" t="s">
        <v>132</v>
      </c>
      <c r="C357" s="14" t="s">
        <v>413</v>
      </c>
      <c r="D357" s="14" t="s">
        <v>8</v>
      </c>
      <c r="E357" s="26">
        <f>E358</f>
        <v>269.14</v>
      </c>
    </row>
    <row r="358" spans="1:5" ht="19.5" customHeight="1" outlineLevel="6" x14ac:dyDescent="0.25">
      <c r="A358" s="13" t="s">
        <v>127</v>
      </c>
      <c r="B358" s="14" t="s">
        <v>132</v>
      </c>
      <c r="C358" s="14" t="s">
        <v>413</v>
      </c>
      <c r="D358" s="14" t="s">
        <v>128</v>
      </c>
      <c r="E358" s="26">
        <f>E359</f>
        <v>269.14</v>
      </c>
    </row>
    <row r="359" spans="1:5" ht="31.5" outlineLevel="6" x14ac:dyDescent="0.25">
      <c r="A359" s="13" t="s">
        <v>134</v>
      </c>
      <c r="B359" s="14" t="s">
        <v>132</v>
      </c>
      <c r="C359" s="14" t="s">
        <v>413</v>
      </c>
      <c r="D359" s="14" t="s">
        <v>135</v>
      </c>
      <c r="E359" s="26">
        <v>269.14</v>
      </c>
    </row>
    <row r="360" spans="1:5" ht="47.25" outlineLevel="6" x14ac:dyDescent="0.25">
      <c r="A360" s="68" t="s">
        <v>394</v>
      </c>
      <c r="B360" s="14" t="s">
        <v>132</v>
      </c>
      <c r="C360" s="14" t="s">
        <v>414</v>
      </c>
      <c r="D360" s="14" t="s">
        <v>8</v>
      </c>
      <c r="E360" s="26">
        <f>E361</f>
        <v>313.36</v>
      </c>
    </row>
    <row r="361" spans="1:5" ht="18" customHeight="1" outlineLevel="6" x14ac:dyDescent="0.25">
      <c r="A361" s="13" t="s">
        <v>127</v>
      </c>
      <c r="B361" s="14" t="s">
        <v>132</v>
      </c>
      <c r="C361" s="14" t="s">
        <v>414</v>
      </c>
      <c r="D361" s="14" t="s">
        <v>128</v>
      </c>
      <c r="E361" s="26">
        <f>E362</f>
        <v>313.36</v>
      </c>
    </row>
    <row r="362" spans="1:5" ht="31.5" outlineLevel="6" x14ac:dyDescent="0.25">
      <c r="A362" s="13" t="s">
        <v>134</v>
      </c>
      <c r="B362" s="14" t="s">
        <v>132</v>
      </c>
      <c r="C362" s="14" t="s">
        <v>414</v>
      </c>
      <c r="D362" s="14" t="s">
        <v>135</v>
      </c>
      <c r="E362" s="26">
        <v>313.36</v>
      </c>
    </row>
    <row r="363" spans="1:5" ht="19.5" customHeight="1" outlineLevel="1" x14ac:dyDescent="0.25">
      <c r="A363" s="13" t="s">
        <v>171</v>
      </c>
      <c r="B363" s="14" t="s">
        <v>172</v>
      </c>
      <c r="C363" s="14" t="s">
        <v>182</v>
      </c>
      <c r="D363" s="14" t="s">
        <v>8</v>
      </c>
      <c r="E363" s="26">
        <f>E364</f>
        <v>2206</v>
      </c>
    </row>
    <row r="364" spans="1:5" ht="36" customHeight="1" outlineLevel="2" x14ac:dyDescent="0.25">
      <c r="A364" s="13" t="s">
        <v>420</v>
      </c>
      <c r="B364" s="14" t="s">
        <v>172</v>
      </c>
      <c r="C364" s="14" t="s">
        <v>230</v>
      </c>
      <c r="D364" s="14" t="s">
        <v>8</v>
      </c>
      <c r="E364" s="26">
        <f>E365</f>
        <v>2206</v>
      </c>
    </row>
    <row r="365" spans="1:5" ht="35.25" customHeight="1" outlineLevel="3" x14ac:dyDescent="0.25">
      <c r="A365" s="13" t="s">
        <v>444</v>
      </c>
      <c r="B365" s="14" t="s">
        <v>172</v>
      </c>
      <c r="C365" s="14" t="s">
        <v>231</v>
      </c>
      <c r="D365" s="14" t="s">
        <v>8</v>
      </c>
      <c r="E365" s="26">
        <f>E366</f>
        <v>2206</v>
      </c>
    </row>
    <row r="366" spans="1:5" ht="51" customHeight="1" outlineLevel="4" x14ac:dyDescent="0.25">
      <c r="A366" s="13" t="s">
        <v>173</v>
      </c>
      <c r="B366" s="14" t="s">
        <v>172</v>
      </c>
      <c r="C366" s="14" t="s">
        <v>265</v>
      </c>
      <c r="D366" s="14" t="s">
        <v>8</v>
      </c>
      <c r="E366" s="26">
        <f>E367+E369</f>
        <v>2206</v>
      </c>
    </row>
    <row r="367" spans="1:5" ht="31.5" outlineLevel="5" x14ac:dyDescent="0.25">
      <c r="A367" s="13" t="s">
        <v>18</v>
      </c>
      <c r="B367" s="14" t="s">
        <v>172</v>
      </c>
      <c r="C367" s="14" t="s">
        <v>265</v>
      </c>
      <c r="D367" s="14" t="s">
        <v>19</v>
      </c>
      <c r="E367" s="26">
        <f>E368</f>
        <v>18</v>
      </c>
    </row>
    <row r="368" spans="1:5" ht="40.5" customHeight="1" outlineLevel="6" x14ac:dyDescent="0.25">
      <c r="A368" s="13" t="s">
        <v>20</v>
      </c>
      <c r="B368" s="14" t="s">
        <v>172</v>
      </c>
      <c r="C368" s="14" t="s">
        <v>265</v>
      </c>
      <c r="D368" s="14" t="s">
        <v>21</v>
      </c>
      <c r="E368" s="26">
        <v>18</v>
      </c>
    </row>
    <row r="369" spans="1:5" outlineLevel="5" x14ac:dyDescent="0.25">
      <c r="A369" s="13" t="s">
        <v>127</v>
      </c>
      <c r="B369" s="14" t="s">
        <v>172</v>
      </c>
      <c r="C369" s="14" t="s">
        <v>265</v>
      </c>
      <c r="D369" s="14" t="s">
        <v>128</v>
      </c>
      <c r="E369" s="26">
        <f>E370</f>
        <v>2188</v>
      </c>
    </row>
    <row r="370" spans="1:5" outlineLevel="6" x14ac:dyDescent="0.25">
      <c r="A370" s="13" t="s">
        <v>129</v>
      </c>
      <c r="B370" s="14" t="s">
        <v>172</v>
      </c>
      <c r="C370" s="14" t="s">
        <v>265</v>
      </c>
      <c r="D370" s="14" t="s">
        <v>130</v>
      </c>
      <c r="E370" s="26">
        <v>2188</v>
      </c>
    </row>
    <row r="371" spans="1:5" s="12" customFormat="1" ht="19.5" customHeight="1" x14ac:dyDescent="0.25">
      <c r="A371" s="10" t="s">
        <v>137</v>
      </c>
      <c r="B371" s="11" t="s">
        <v>138</v>
      </c>
      <c r="C371" s="11" t="s">
        <v>182</v>
      </c>
      <c r="D371" s="11" t="s">
        <v>8</v>
      </c>
      <c r="E371" s="28">
        <f>E372</f>
        <v>561</v>
      </c>
    </row>
    <row r="372" spans="1:5" ht="19.5" customHeight="1" outlineLevel="1" x14ac:dyDescent="0.25">
      <c r="A372" s="13" t="s">
        <v>139</v>
      </c>
      <c r="B372" s="14" t="s">
        <v>140</v>
      </c>
      <c r="C372" s="14" t="s">
        <v>182</v>
      </c>
      <c r="D372" s="14" t="s">
        <v>8</v>
      </c>
      <c r="E372" s="26">
        <f>E373</f>
        <v>561</v>
      </c>
    </row>
    <row r="373" spans="1:5" ht="35.25" customHeight="1" outlineLevel="2" x14ac:dyDescent="0.25">
      <c r="A373" s="13" t="s">
        <v>448</v>
      </c>
      <c r="B373" s="14" t="s">
        <v>140</v>
      </c>
      <c r="C373" s="14" t="s">
        <v>284</v>
      </c>
      <c r="D373" s="14" t="s">
        <v>8</v>
      </c>
      <c r="E373" s="26">
        <f>E374</f>
        <v>561</v>
      </c>
    </row>
    <row r="374" spans="1:5" outlineLevel="4" x14ac:dyDescent="0.25">
      <c r="A374" s="13" t="s">
        <v>141</v>
      </c>
      <c r="B374" s="14" t="s">
        <v>140</v>
      </c>
      <c r="C374" s="14" t="s">
        <v>285</v>
      </c>
      <c r="D374" s="14" t="s">
        <v>8</v>
      </c>
      <c r="E374" s="26">
        <f>E375</f>
        <v>561</v>
      </c>
    </row>
    <row r="375" spans="1:5" ht="31.5" outlineLevel="5" x14ac:dyDescent="0.25">
      <c r="A375" s="13" t="s">
        <v>58</v>
      </c>
      <c r="B375" s="14" t="s">
        <v>140</v>
      </c>
      <c r="C375" s="14" t="s">
        <v>285</v>
      </c>
      <c r="D375" s="14" t="s">
        <v>59</v>
      </c>
      <c r="E375" s="26">
        <f>E376</f>
        <v>561</v>
      </c>
    </row>
    <row r="376" spans="1:5" ht="19.5" customHeight="1" outlineLevel="6" x14ac:dyDescent="0.25">
      <c r="A376" s="13" t="s">
        <v>106</v>
      </c>
      <c r="B376" s="14" t="s">
        <v>140</v>
      </c>
      <c r="C376" s="14" t="s">
        <v>285</v>
      </c>
      <c r="D376" s="14" t="s">
        <v>107</v>
      </c>
      <c r="E376" s="26">
        <v>561</v>
      </c>
    </row>
    <row r="377" spans="1:5" s="12" customFormat="1" ht="19.5" customHeight="1" x14ac:dyDescent="0.25">
      <c r="A377" s="10" t="s">
        <v>142</v>
      </c>
      <c r="B377" s="11" t="s">
        <v>143</v>
      </c>
      <c r="C377" s="11" t="s">
        <v>182</v>
      </c>
      <c r="D377" s="11" t="s">
        <v>8</v>
      </c>
      <c r="E377" s="28">
        <f t="shared" ref="E377:E382" si="0">E378</f>
        <v>1762.5</v>
      </c>
    </row>
    <row r="378" spans="1:5" ht="21" customHeight="1" outlineLevel="1" x14ac:dyDescent="0.25">
      <c r="A378" s="13" t="s">
        <v>144</v>
      </c>
      <c r="B378" s="14" t="s">
        <v>145</v>
      </c>
      <c r="C378" s="14" t="s">
        <v>182</v>
      </c>
      <c r="D378" s="14" t="s">
        <v>8</v>
      </c>
      <c r="E378" s="26">
        <f t="shared" si="0"/>
        <v>1762.5</v>
      </c>
    </row>
    <row r="379" spans="1:5" ht="31.5" outlineLevel="2" x14ac:dyDescent="0.25">
      <c r="A379" s="13" t="s">
        <v>438</v>
      </c>
      <c r="B379" s="14" t="s">
        <v>145</v>
      </c>
      <c r="C379" s="14" t="s">
        <v>185</v>
      </c>
      <c r="D379" s="14" t="s">
        <v>8</v>
      </c>
      <c r="E379" s="26">
        <f t="shared" si="0"/>
        <v>1762.5</v>
      </c>
    </row>
    <row r="380" spans="1:5" ht="32.25" customHeight="1" outlineLevel="3" x14ac:dyDescent="0.25">
      <c r="A380" s="13" t="s">
        <v>459</v>
      </c>
      <c r="B380" s="14" t="s">
        <v>145</v>
      </c>
      <c r="C380" s="14" t="s">
        <v>457</v>
      </c>
      <c r="D380" s="14" t="s">
        <v>8</v>
      </c>
      <c r="E380" s="26">
        <f t="shared" si="0"/>
        <v>1762.5</v>
      </c>
    </row>
    <row r="381" spans="1:5" ht="31.5" outlineLevel="4" x14ac:dyDescent="0.25">
      <c r="A381" s="13" t="s">
        <v>146</v>
      </c>
      <c r="B381" s="14" t="s">
        <v>145</v>
      </c>
      <c r="C381" s="14" t="s">
        <v>458</v>
      </c>
      <c r="D381" s="14" t="s">
        <v>8</v>
      </c>
      <c r="E381" s="26">
        <f t="shared" si="0"/>
        <v>1762.5</v>
      </c>
    </row>
    <row r="382" spans="1:5" ht="31.5" outlineLevel="5" x14ac:dyDescent="0.25">
      <c r="A382" s="13" t="s">
        <v>58</v>
      </c>
      <c r="B382" s="14" t="s">
        <v>145</v>
      </c>
      <c r="C382" s="14" t="s">
        <v>458</v>
      </c>
      <c r="D382" s="14" t="s">
        <v>59</v>
      </c>
      <c r="E382" s="26">
        <f t="shared" si="0"/>
        <v>1762.5</v>
      </c>
    </row>
    <row r="383" spans="1:5" outlineLevel="6" x14ac:dyDescent="0.25">
      <c r="A383" s="13" t="s">
        <v>60</v>
      </c>
      <c r="B383" s="14" t="s">
        <v>145</v>
      </c>
      <c r="C383" s="14" t="s">
        <v>458</v>
      </c>
      <c r="D383" s="14" t="s">
        <v>61</v>
      </c>
      <c r="E383" s="26">
        <v>1762.5</v>
      </c>
    </row>
    <row r="384" spans="1:5" s="12" customFormat="1" ht="47.25" x14ac:dyDescent="0.25">
      <c r="A384" s="10" t="s">
        <v>33</v>
      </c>
      <c r="B384" s="11" t="s">
        <v>34</v>
      </c>
      <c r="C384" s="11" t="s">
        <v>182</v>
      </c>
      <c r="D384" s="11" t="s">
        <v>8</v>
      </c>
      <c r="E384" s="28">
        <f>E385</f>
        <v>19041</v>
      </c>
    </row>
    <row r="385" spans="1:7" ht="31.5" outlineLevel="1" x14ac:dyDescent="0.25">
      <c r="A385" s="13" t="s">
        <v>35</v>
      </c>
      <c r="B385" s="14" t="s">
        <v>36</v>
      </c>
      <c r="C385" s="14" t="s">
        <v>182</v>
      </c>
      <c r="D385" s="14" t="s">
        <v>8</v>
      </c>
      <c r="E385" s="26">
        <f>E386</f>
        <v>19041</v>
      </c>
    </row>
    <row r="386" spans="1:7" ht="31.5" outlineLevel="2" x14ac:dyDescent="0.25">
      <c r="A386" s="13" t="s">
        <v>423</v>
      </c>
      <c r="B386" s="14" t="s">
        <v>36</v>
      </c>
      <c r="C386" s="14" t="s">
        <v>189</v>
      </c>
      <c r="D386" s="14" t="s">
        <v>8</v>
      </c>
      <c r="E386" s="26">
        <f>E387+E390</f>
        <v>19041</v>
      </c>
    </row>
    <row r="387" spans="1:7" ht="31.5" outlineLevel="4" x14ac:dyDescent="0.25">
      <c r="A387" s="13" t="s">
        <v>37</v>
      </c>
      <c r="B387" s="14" t="s">
        <v>36</v>
      </c>
      <c r="C387" s="14" t="s">
        <v>190</v>
      </c>
      <c r="D387" s="14" t="s">
        <v>8</v>
      </c>
      <c r="E387" s="26">
        <f>E388</f>
        <v>5453</v>
      </c>
    </row>
    <row r="388" spans="1:7" outlineLevel="5" x14ac:dyDescent="0.25">
      <c r="A388" s="13" t="s">
        <v>31</v>
      </c>
      <c r="B388" s="14" t="s">
        <v>36</v>
      </c>
      <c r="C388" s="14" t="s">
        <v>190</v>
      </c>
      <c r="D388" s="14" t="s">
        <v>32</v>
      </c>
      <c r="E388" s="26">
        <f>E389</f>
        <v>5453</v>
      </c>
    </row>
    <row r="389" spans="1:7" outlineLevel="6" x14ac:dyDescent="0.25">
      <c r="A389" s="13" t="s">
        <v>38</v>
      </c>
      <c r="B389" s="14" t="s">
        <v>36</v>
      </c>
      <c r="C389" s="14" t="s">
        <v>190</v>
      </c>
      <c r="D389" s="14" t="s">
        <v>39</v>
      </c>
      <c r="E389" s="26">
        <v>5453</v>
      </c>
    </row>
    <row r="390" spans="1:7" ht="63" outlineLevel="4" x14ac:dyDescent="0.25">
      <c r="A390" s="13" t="s">
        <v>400</v>
      </c>
      <c r="B390" s="14" t="s">
        <v>36</v>
      </c>
      <c r="C390" s="14" t="s">
        <v>401</v>
      </c>
      <c r="D390" s="14" t="s">
        <v>8</v>
      </c>
      <c r="E390" s="26">
        <f>E391</f>
        <v>13588</v>
      </c>
    </row>
    <row r="391" spans="1:7" outlineLevel="5" x14ac:dyDescent="0.25">
      <c r="A391" s="13" t="s">
        <v>31</v>
      </c>
      <c r="B391" s="14" t="s">
        <v>36</v>
      </c>
      <c r="C391" s="14" t="s">
        <v>401</v>
      </c>
      <c r="D391" s="14" t="s">
        <v>32</v>
      </c>
      <c r="E391" s="26">
        <f>E392</f>
        <v>13588</v>
      </c>
    </row>
    <row r="392" spans="1:7" outlineLevel="6" x14ac:dyDescent="0.25">
      <c r="A392" s="13" t="s">
        <v>38</v>
      </c>
      <c r="B392" s="14" t="s">
        <v>36</v>
      </c>
      <c r="C392" s="14" t="s">
        <v>401</v>
      </c>
      <c r="D392" s="14" t="s">
        <v>39</v>
      </c>
      <c r="E392" s="26">
        <v>13588</v>
      </c>
    </row>
    <row r="393" spans="1:7" s="12" customFormat="1" x14ac:dyDescent="0.25">
      <c r="A393" s="113" t="s">
        <v>164</v>
      </c>
      <c r="B393" s="113"/>
      <c r="C393" s="113"/>
      <c r="D393" s="113"/>
      <c r="E393" s="38">
        <f>E13+E140+E146+E152+E197+E227+E240+E325+E342+E371+E377+E384</f>
        <v>506882.79</v>
      </c>
      <c r="F393" s="39"/>
      <c r="G393" s="39"/>
    </row>
    <row r="394" spans="1:7" x14ac:dyDescent="0.25">
      <c r="A394" s="18"/>
      <c r="B394" s="18"/>
      <c r="C394" s="18"/>
      <c r="D394" s="18"/>
      <c r="E394" s="40"/>
    </row>
    <row r="395" spans="1:7" x14ac:dyDescent="0.25">
      <c r="A395" s="116"/>
      <c r="B395" s="116"/>
      <c r="C395" s="116"/>
      <c r="D395" s="116"/>
      <c r="E395" s="116"/>
    </row>
    <row r="396" spans="1:7" x14ac:dyDescent="0.25">
      <c r="C396" s="41"/>
      <c r="E396" s="42"/>
    </row>
    <row r="397" spans="1:7" x14ac:dyDescent="0.25">
      <c r="C397" s="41"/>
      <c r="E397" s="42"/>
    </row>
    <row r="398" spans="1:7" x14ac:dyDescent="0.25">
      <c r="C398" s="41"/>
      <c r="E398" s="42"/>
    </row>
    <row r="399" spans="1:7" x14ac:dyDescent="0.25">
      <c r="C399" s="41"/>
      <c r="E399" s="42"/>
    </row>
    <row r="400" spans="1:7" x14ac:dyDescent="0.25">
      <c r="C400" s="41"/>
      <c r="E400" s="42"/>
    </row>
    <row r="401" spans="3:5" x14ac:dyDescent="0.25">
      <c r="C401" s="41"/>
      <c r="E401" s="42"/>
    </row>
    <row r="402" spans="3:5" x14ac:dyDescent="0.25">
      <c r="C402" s="41"/>
      <c r="E402" s="42"/>
    </row>
    <row r="403" spans="3:5" x14ac:dyDescent="0.25">
      <c r="C403" s="41"/>
      <c r="E403" s="42"/>
    </row>
    <row r="404" spans="3:5" x14ac:dyDescent="0.25">
      <c r="C404" s="41"/>
      <c r="E404" s="42"/>
    </row>
    <row r="405" spans="3:5" x14ac:dyDescent="0.25">
      <c r="C405" s="41"/>
      <c r="E405" s="42"/>
    </row>
    <row r="406" spans="3:5" x14ac:dyDescent="0.25">
      <c r="C406" s="41"/>
      <c r="E406" s="42"/>
    </row>
    <row r="407" spans="3:5" x14ac:dyDescent="0.25">
      <c r="C407" s="41"/>
      <c r="E407" s="42"/>
    </row>
    <row r="408" spans="3:5" x14ac:dyDescent="0.25">
      <c r="C408" s="41"/>
    </row>
    <row r="409" spans="3:5" x14ac:dyDescent="0.25">
      <c r="C409" s="41"/>
      <c r="E409" s="42"/>
    </row>
    <row r="410" spans="3:5" x14ac:dyDescent="0.25">
      <c r="C410" s="41"/>
    </row>
    <row r="411" spans="3:5" x14ac:dyDescent="0.25">
      <c r="C411" s="41"/>
      <c r="E411" s="42"/>
    </row>
    <row r="412" spans="3:5" x14ac:dyDescent="0.25">
      <c r="C412" s="41"/>
      <c r="E412" s="42"/>
    </row>
    <row r="413" spans="3:5" x14ac:dyDescent="0.25">
      <c r="C413" s="41"/>
      <c r="E413" s="42"/>
    </row>
    <row r="414" spans="3:5" x14ac:dyDescent="0.25">
      <c r="C414" s="41"/>
      <c r="E414" s="42"/>
    </row>
    <row r="415" spans="3:5" x14ac:dyDescent="0.25">
      <c r="C415" s="41"/>
      <c r="E415" s="42"/>
    </row>
    <row r="416" spans="3:5" x14ac:dyDescent="0.25">
      <c r="C416" s="41"/>
      <c r="E416" s="42"/>
    </row>
    <row r="417" spans="3:5" x14ac:dyDescent="0.25">
      <c r="C417" s="41"/>
      <c r="E417" s="42"/>
    </row>
    <row r="418" spans="3:5" x14ac:dyDescent="0.25">
      <c r="C418" s="41"/>
      <c r="E418" s="42"/>
    </row>
    <row r="419" spans="3:5" x14ac:dyDescent="0.25">
      <c r="C419" s="41"/>
      <c r="E419" s="42"/>
    </row>
    <row r="420" spans="3:5" x14ac:dyDescent="0.25">
      <c r="C420" s="41"/>
      <c r="E420" s="42"/>
    </row>
    <row r="421" spans="3:5" x14ac:dyDescent="0.25">
      <c r="C421" s="41"/>
      <c r="E421" s="42"/>
    </row>
    <row r="422" spans="3:5" x14ac:dyDescent="0.25">
      <c r="C422" s="41"/>
      <c r="E422" s="42"/>
    </row>
    <row r="423" spans="3:5" x14ac:dyDescent="0.25">
      <c r="C423" s="41"/>
      <c r="E423" s="42"/>
    </row>
    <row r="424" spans="3:5" x14ac:dyDescent="0.25">
      <c r="C424" s="41"/>
      <c r="E424" s="42"/>
    </row>
    <row r="425" spans="3:5" x14ac:dyDescent="0.25">
      <c r="C425" s="41"/>
      <c r="E425" s="42"/>
    </row>
    <row r="426" spans="3:5" x14ac:dyDescent="0.25">
      <c r="C426" s="41"/>
      <c r="E426" s="42"/>
    </row>
    <row r="427" spans="3:5" x14ac:dyDescent="0.25">
      <c r="C427" s="41"/>
      <c r="E427" s="42"/>
    </row>
    <row r="428" spans="3:5" x14ac:dyDescent="0.25">
      <c r="C428" s="41"/>
      <c r="E428" s="42"/>
    </row>
    <row r="429" spans="3:5" x14ac:dyDescent="0.25">
      <c r="C429" s="41"/>
      <c r="E429" s="42"/>
    </row>
    <row r="430" spans="3:5" x14ac:dyDescent="0.25">
      <c r="C430" s="41"/>
      <c r="E430" s="42"/>
    </row>
    <row r="431" spans="3:5" x14ac:dyDescent="0.25">
      <c r="C431" s="41"/>
      <c r="E431" s="42"/>
    </row>
    <row r="432" spans="3:5" x14ac:dyDescent="0.25">
      <c r="C432" s="41"/>
      <c r="E432" s="42"/>
    </row>
    <row r="433" spans="3:7" x14ac:dyDescent="0.25">
      <c r="C433" s="41"/>
    </row>
    <row r="434" spans="3:7" x14ac:dyDescent="0.25">
      <c r="C434" s="41"/>
      <c r="E434" s="42"/>
    </row>
    <row r="435" spans="3:7" x14ac:dyDescent="0.25">
      <c r="C435" s="41"/>
      <c r="E435" s="42"/>
    </row>
    <row r="436" spans="3:7" x14ac:dyDescent="0.25">
      <c r="C436" s="41"/>
      <c r="E436" s="42"/>
    </row>
    <row r="437" spans="3:7" x14ac:dyDescent="0.25">
      <c r="C437" s="41"/>
      <c r="E437" s="42"/>
    </row>
    <row r="438" spans="3:7" x14ac:dyDescent="0.25">
      <c r="C438" s="41"/>
      <c r="E438" s="42"/>
    </row>
    <row r="439" spans="3:7" x14ac:dyDescent="0.25">
      <c r="C439" s="41"/>
      <c r="E439" s="42"/>
    </row>
    <row r="440" spans="3:7" x14ac:dyDescent="0.25">
      <c r="C440" s="41"/>
      <c r="E440" s="42"/>
    </row>
    <row r="441" spans="3:7" x14ac:dyDescent="0.25">
      <c r="C441" s="41"/>
      <c r="E441" s="42"/>
    </row>
    <row r="442" spans="3:7" x14ac:dyDescent="0.25">
      <c r="C442" s="41"/>
    </row>
    <row r="443" spans="3:7" x14ac:dyDescent="0.25">
      <c r="C443" s="41"/>
      <c r="E443" s="42"/>
    </row>
    <row r="444" spans="3:7" x14ac:dyDescent="0.25">
      <c r="C444" s="41"/>
      <c r="E444" s="42"/>
    </row>
    <row r="445" spans="3:7" x14ac:dyDescent="0.25">
      <c r="C445" s="41"/>
      <c r="E445" s="42"/>
    </row>
    <row r="446" spans="3:7" x14ac:dyDescent="0.25">
      <c r="C446" s="41"/>
      <c r="E446" s="42"/>
      <c r="G446" s="42"/>
    </row>
    <row r="447" spans="3:7" x14ac:dyDescent="0.25">
      <c r="C447" s="41"/>
      <c r="E447" s="42"/>
    </row>
    <row r="448" spans="3:7" x14ac:dyDescent="0.25">
      <c r="C448" s="41"/>
      <c r="E448" s="42"/>
      <c r="F448" s="42"/>
    </row>
    <row r="449" spans="3:3" x14ac:dyDescent="0.25">
      <c r="C449" s="41"/>
    </row>
    <row r="450" spans="3:3" x14ac:dyDescent="0.25">
      <c r="C450" s="41"/>
    </row>
    <row r="451" spans="3:3" x14ac:dyDescent="0.25">
      <c r="C451" s="41"/>
    </row>
    <row r="452" spans="3:3" x14ac:dyDescent="0.25">
      <c r="C452" s="41"/>
    </row>
    <row r="453" spans="3:3" x14ac:dyDescent="0.25">
      <c r="C453" s="41"/>
    </row>
    <row r="454" spans="3:3" x14ac:dyDescent="0.25">
      <c r="C454" s="41"/>
    </row>
    <row r="455" spans="3:3" x14ac:dyDescent="0.25">
      <c r="C455" s="41"/>
    </row>
  </sheetData>
  <mergeCells count="4">
    <mergeCell ref="A395:E395"/>
    <mergeCell ref="A9:E9"/>
    <mergeCell ref="A10:E10"/>
    <mergeCell ref="A393:D393"/>
  </mergeCells>
  <pageMargins left="1.1811023622047245" right="0.59055118110236227" top="0.74803149606299213" bottom="0.74803149606299213" header="0.31496062992125984" footer="0.31496062992125984"/>
  <pageSetup paperSize="9" scale="68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view="pageBreakPreview" zoomScale="93" zoomScaleNormal="100" zoomScaleSheetLayoutView="93" workbookViewId="0">
      <selection activeCell="C3" sqref="C3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5.85546875" style="1" customWidth="1"/>
    <col min="4" max="4" width="9.140625" style="52"/>
    <col min="5" max="5" width="17.140625" style="22" customWidth="1"/>
    <col min="6" max="6" width="13.5703125" style="52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76" t="s">
        <v>358</v>
      </c>
    </row>
    <row r="2" spans="1:11" x14ac:dyDescent="0.25">
      <c r="C2" s="33" t="s">
        <v>353</v>
      </c>
    </row>
    <row r="3" spans="1:11" x14ac:dyDescent="0.25">
      <c r="C3" s="77" t="s">
        <v>464</v>
      </c>
    </row>
    <row r="4" spans="1:11" x14ac:dyDescent="0.25">
      <c r="C4" s="76" t="s">
        <v>462</v>
      </c>
    </row>
    <row r="5" spans="1:11" x14ac:dyDescent="0.25">
      <c r="C5" s="76" t="s">
        <v>321</v>
      </c>
    </row>
    <row r="6" spans="1:11" ht="15.75" customHeight="1" x14ac:dyDescent="0.25">
      <c r="C6" s="33" t="s">
        <v>353</v>
      </c>
      <c r="D6" s="53"/>
      <c r="E6" s="89"/>
      <c r="F6" s="53"/>
    </row>
    <row r="7" spans="1:11" x14ac:dyDescent="0.25">
      <c r="B7" s="78"/>
      <c r="C7" s="77" t="s">
        <v>354</v>
      </c>
      <c r="D7" s="53"/>
      <c r="E7" s="89"/>
      <c r="F7" s="53"/>
    </row>
    <row r="8" spans="1:11" x14ac:dyDescent="0.25">
      <c r="B8" s="78"/>
      <c r="C8" s="77" t="s">
        <v>355</v>
      </c>
      <c r="D8" s="53"/>
      <c r="E8" s="89"/>
      <c r="F8" s="53"/>
    </row>
    <row r="9" spans="1:11" ht="18.75" x14ac:dyDescent="0.3">
      <c r="A9" s="120" t="s">
        <v>267</v>
      </c>
      <c r="B9" s="121"/>
      <c r="C9" s="121"/>
    </row>
    <row r="10" spans="1:11" ht="33" customHeight="1" x14ac:dyDescent="0.25">
      <c r="A10" s="122" t="s">
        <v>348</v>
      </c>
      <c r="B10" s="123"/>
      <c r="C10" s="123"/>
    </row>
    <row r="11" spans="1:11" s="45" customFormat="1" x14ac:dyDescent="0.25">
      <c r="A11" s="43"/>
      <c r="B11" s="44"/>
      <c r="C11" s="73" t="s">
        <v>352</v>
      </c>
      <c r="D11" s="54"/>
      <c r="E11" s="90"/>
      <c r="F11" s="54"/>
    </row>
    <row r="12" spans="1:11" ht="23.25" customHeight="1" x14ac:dyDescent="0.25">
      <c r="A12" s="8" t="s">
        <v>383</v>
      </c>
      <c r="B12" s="8" t="s">
        <v>3</v>
      </c>
      <c r="C12" s="8" t="s">
        <v>268</v>
      </c>
    </row>
    <row r="13" spans="1:11" ht="38.25" customHeight="1" x14ac:dyDescent="0.25">
      <c r="A13" s="10" t="s">
        <v>420</v>
      </c>
      <c r="B13" s="11" t="s">
        <v>230</v>
      </c>
      <c r="C13" s="28">
        <f>C14+C18+C22+C25+C26</f>
        <v>353254.68</v>
      </c>
      <c r="E13" s="25"/>
      <c r="F13" s="25"/>
      <c r="G13" s="9"/>
      <c r="H13" s="9"/>
      <c r="I13" s="9"/>
      <c r="J13" s="9"/>
      <c r="K13" s="16"/>
    </row>
    <row r="14" spans="1:11" ht="38.25" customHeight="1" x14ac:dyDescent="0.25">
      <c r="A14" s="55" t="s">
        <v>430</v>
      </c>
      <c r="B14" s="57" t="s">
        <v>231</v>
      </c>
      <c r="C14" s="61">
        <f>C15+C16+C17</f>
        <v>77477.25</v>
      </c>
      <c r="E14" s="25"/>
      <c r="F14" s="25"/>
      <c r="G14" s="9"/>
      <c r="H14" s="9"/>
      <c r="I14" s="9"/>
      <c r="J14" s="9"/>
      <c r="K14" s="16"/>
    </row>
    <row r="15" spans="1:11" ht="38.25" customHeight="1" x14ac:dyDescent="0.25">
      <c r="A15" s="49" t="s">
        <v>296</v>
      </c>
      <c r="B15" s="59" t="s">
        <v>322</v>
      </c>
      <c r="C15" s="60">
        <v>75118.149999999994</v>
      </c>
      <c r="E15" s="25"/>
      <c r="F15" s="25"/>
      <c r="G15" s="9"/>
      <c r="H15" s="9"/>
      <c r="I15" s="9"/>
      <c r="J15" s="9"/>
      <c r="K15" s="16"/>
    </row>
    <row r="16" spans="1:11" ht="38.25" customHeight="1" x14ac:dyDescent="0.25">
      <c r="A16" s="49" t="s">
        <v>297</v>
      </c>
      <c r="B16" s="59" t="s">
        <v>324</v>
      </c>
      <c r="C16" s="60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 x14ac:dyDescent="0.25">
      <c r="A17" s="50" t="s">
        <v>298</v>
      </c>
      <c r="B17" s="59" t="s">
        <v>347</v>
      </c>
      <c r="C17" s="60">
        <v>2206</v>
      </c>
      <c r="E17" s="25"/>
      <c r="F17" s="25"/>
      <c r="G17" s="9"/>
      <c r="H17" s="9"/>
      <c r="I17" s="9"/>
      <c r="J17" s="9"/>
      <c r="K17" s="16"/>
    </row>
    <row r="18" spans="1:11" ht="38.25" customHeight="1" x14ac:dyDescent="0.25">
      <c r="A18" s="56" t="s">
        <v>429</v>
      </c>
      <c r="B18" s="57" t="s">
        <v>245</v>
      </c>
      <c r="C18" s="61">
        <f>C19+C20+C21</f>
        <v>246201.39</v>
      </c>
      <c r="E18" s="25"/>
      <c r="F18" s="25"/>
      <c r="G18" s="9"/>
      <c r="H18" s="9"/>
      <c r="I18" s="9"/>
      <c r="J18" s="9"/>
      <c r="K18" s="16"/>
    </row>
    <row r="19" spans="1:11" ht="38.25" customHeight="1" x14ac:dyDescent="0.25">
      <c r="A19" s="49" t="s">
        <v>299</v>
      </c>
      <c r="B19" s="59" t="s">
        <v>325</v>
      </c>
      <c r="C19" s="60">
        <v>230185.39</v>
      </c>
      <c r="E19" s="25"/>
      <c r="F19" s="25"/>
      <c r="G19" s="9"/>
      <c r="H19" s="9"/>
      <c r="I19" s="9"/>
      <c r="J19" s="9"/>
      <c r="K19" s="16"/>
    </row>
    <row r="20" spans="1:11" ht="38.25" customHeight="1" x14ac:dyDescent="0.25">
      <c r="A20" s="50" t="s">
        <v>300</v>
      </c>
      <c r="B20" s="59" t="s">
        <v>323</v>
      </c>
      <c r="C20" s="60">
        <v>10000</v>
      </c>
      <c r="E20" s="25"/>
      <c r="F20" s="25"/>
      <c r="G20" s="9"/>
      <c r="H20" s="9"/>
      <c r="I20" s="9"/>
      <c r="J20" s="9"/>
      <c r="K20" s="16"/>
    </row>
    <row r="21" spans="1:11" ht="38.25" customHeight="1" x14ac:dyDescent="0.25">
      <c r="A21" s="50" t="s">
        <v>301</v>
      </c>
      <c r="B21" s="59" t="s">
        <v>326</v>
      </c>
      <c r="C21" s="60">
        <v>6016</v>
      </c>
      <c r="E21" s="25"/>
      <c r="F21" s="25"/>
      <c r="G21" s="9"/>
      <c r="H21" s="9"/>
      <c r="I21" s="9"/>
      <c r="J21" s="9"/>
      <c r="K21" s="16"/>
    </row>
    <row r="22" spans="1:11" ht="38.25" customHeight="1" x14ac:dyDescent="0.25">
      <c r="A22" s="56" t="s">
        <v>428</v>
      </c>
      <c r="B22" s="57" t="s">
        <v>255</v>
      </c>
      <c r="C22" s="61">
        <f>C23+C24</f>
        <v>15344.099999999999</v>
      </c>
      <c r="E22" s="25"/>
      <c r="F22" s="25"/>
      <c r="G22" s="9"/>
      <c r="H22" s="9"/>
      <c r="I22" s="9"/>
      <c r="J22" s="9"/>
      <c r="K22" s="16"/>
    </row>
    <row r="23" spans="1:11" ht="38.25" customHeight="1" x14ac:dyDescent="0.25">
      <c r="A23" s="49" t="s">
        <v>302</v>
      </c>
      <c r="B23" s="59" t="s">
        <v>327</v>
      </c>
      <c r="C23" s="60">
        <v>15309.3</v>
      </c>
      <c r="E23" s="25"/>
      <c r="F23" s="25"/>
      <c r="G23" s="9"/>
      <c r="H23" s="9"/>
      <c r="I23" s="9"/>
      <c r="J23" s="9"/>
      <c r="K23" s="16"/>
    </row>
    <row r="24" spans="1:11" ht="38.25" customHeight="1" x14ac:dyDescent="0.25">
      <c r="A24" s="49" t="s">
        <v>303</v>
      </c>
      <c r="B24" s="59" t="s">
        <v>328</v>
      </c>
      <c r="C24" s="60">
        <v>34.799999999999997</v>
      </c>
      <c r="E24" s="25"/>
      <c r="F24" s="25"/>
      <c r="G24" s="9"/>
      <c r="H24" s="9"/>
      <c r="I24" s="9"/>
      <c r="J24" s="9"/>
      <c r="K24" s="16"/>
    </row>
    <row r="25" spans="1:11" ht="38.25" customHeight="1" x14ac:dyDescent="0.25">
      <c r="A25" s="49" t="s">
        <v>304</v>
      </c>
      <c r="B25" s="59" t="s">
        <v>329</v>
      </c>
      <c r="C25" s="60">
        <v>14157.94</v>
      </c>
      <c r="E25" s="25"/>
      <c r="F25" s="25"/>
      <c r="G25" s="9"/>
      <c r="H25" s="9"/>
      <c r="I25" s="9"/>
      <c r="J25" s="9"/>
      <c r="K25" s="16"/>
    </row>
    <row r="26" spans="1:11" ht="27.75" customHeight="1" x14ac:dyDescent="0.25">
      <c r="A26" s="49" t="s">
        <v>369</v>
      </c>
      <c r="B26" s="59" t="s">
        <v>368</v>
      </c>
      <c r="C26" s="60">
        <v>74</v>
      </c>
      <c r="E26" s="25"/>
      <c r="F26" s="25"/>
      <c r="G26" s="9"/>
      <c r="H26" s="9"/>
      <c r="I26" s="9"/>
      <c r="J26" s="9"/>
      <c r="K26" s="16"/>
    </row>
    <row r="27" spans="1:11" ht="38.25" customHeight="1" x14ac:dyDescent="0.25">
      <c r="A27" s="10" t="s">
        <v>421</v>
      </c>
      <c r="B27" s="11" t="s">
        <v>228</v>
      </c>
      <c r="C27" s="28">
        <f>C28+C29+C30</f>
        <v>19423.439999999999</v>
      </c>
      <c r="E27" s="25"/>
      <c r="F27" s="25"/>
      <c r="G27" s="9"/>
      <c r="H27" s="9"/>
      <c r="I27" s="9"/>
      <c r="J27" s="9"/>
      <c r="K27" s="16"/>
    </row>
    <row r="28" spans="1:11" ht="38.25" customHeight="1" x14ac:dyDescent="0.25">
      <c r="A28" s="49" t="s">
        <v>305</v>
      </c>
      <c r="B28" s="59" t="s">
        <v>330</v>
      </c>
      <c r="C28" s="60">
        <v>5788.05</v>
      </c>
      <c r="E28" s="25"/>
      <c r="F28" s="25"/>
      <c r="G28" s="9"/>
      <c r="H28" s="9"/>
      <c r="I28" s="9"/>
      <c r="J28" s="9"/>
      <c r="K28" s="16"/>
    </row>
    <row r="29" spans="1:11" ht="38.25" customHeight="1" x14ac:dyDescent="0.25">
      <c r="A29" s="49" t="s">
        <v>302</v>
      </c>
      <c r="B29" s="59" t="s">
        <v>331</v>
      </c>
      <c r="C29" s="60">
        <v>11267.39</v>
      </c>
      <c r="E29" s="25"/>
      <c r="F29" s="25"/>
      <c r="G29" s="9"/>
      <c r="H29" s="9"/>
      <c r="I29" s="9"/>
      <c r="J29" s="9"/>
      <c r="K29" s="16"/>
    </row>
    <row r="30" spans="1:11" ht="38.25" customHeight="1" x14ac:dyDescent="0.25">
      <c r="A30" s="49" t="s">
        <v>306</v>
      </c>
      <c r="B30" s="59" t="s">
        <v>332</v>
      </c>
      <c r="C30" s="60">
        <v>2368</v>
      </c>
      <c r="E30" s="25"/>
      <c r="F30" s="25"/>
      <c r="G30" s="9"/>
      <c r="H30" s="9"/>
      <c r="I30" s="9"/>
      <c r="J30" s="9"/>
      <c r="K30" s="16"/>
    </row>
    <row r="31" spans="1:11" ht="38.25" customHeight="1" x14ac:dyDescent="0.25">
      <c r="A31" s="10" t="s">
        <v>422</v>
      </c>
      <c r="B31" s="11" t="s">
        <v>226</v>
      </c>
      <c r="C31" s="28">
        <f>C32+C34+C35</f>
        <v>475</v>
      </c>
      <c r="E31" s="25"/>
      <c r="F31" s="25"/>
      <c r="G31" s="9"/>
      <c r="H31" s="9"/>
      <c r="I31" s="9"/>
      <c r="J31" s="9"/>
      <c r="K31" s="16"/>
    </row>
    <row r="32" spans="1:11" s="111" customFormat="1" ht="46.5" customHeight="1" x14ac:dyDescent="0.25">
      <c r="A32" s="106" t="s">
        <v>453</v>
      </c>
      <c r="B32" s="57" t="s">
        <v>408</v>
      </c>
      <c r="C32" s="61">
        <f>C33</f>
        <v>400</v>
      </c>
      <c r="D32" s="107"/>
      <c r="E32" s="108"/>
      <c r="F32" s="108"/>
      <c r="G32" s="109"/>
      <c r="H32" s="109"/>
      <c r="I32" s="109"/>
      <c r="J32" s="109"/>
      <c r="K32" s="110"/>
    </row>
    <row r="33" spans="1:11" ht="54.75" customHeight="1" x14ac:dyDescent="0.25">
      <c r="A33" s="49" t="s">
        <v>454</v>
      </c>
      <c r="B33" s="59" t="s">
        <v>417</v>
      </c>
      <c r="C33" s="60">
        <v>400</v>
      </c>
      <c r="E33" s="25"/>
      <c r="F33" s="25"/>
      <c r="G33" s="9"/>
      <c r="H33" s="9"/>
      <c r="I33" s="9"/>
      <c r="J33" s="9"/>
      <c r="K33" s="16"/>
    </row>
    <row r="34" spans="1:11" ht="38.25" customHeight="1" x14ac:dyDescent="0.25">
      <c r="A34" s="49" t="s">
        <v>307</v>
      </c>
      <c r="B34" s="59" t="s">
        <v>333</v>
      </c>
      <c r="C34" s="60">
        <v>45</v>
      </c>
      <c r="E34" s="25"/>
      <c r="F34" s="25"/>
      <c r="G34" s="9"/>
      <c r="H34" s="9"/>
      <c r="I34" s="9"/>
      <c r="J34" s="9"/>
      <c r="K34" s="16"/>
    </row>
    <row r="35" spans="1:11" ht="38.25" customHeight="1" x14ac:dyDescent="0.25">
      <c r="A35" s="49" t="s">
        <v>452</v>
      </c>
      <c r="B35" s="59" t="s">
        <v>418</v>
      </c>
      <c r="C35" s="60">
        <v>30</v>
      </c>
      <c r="E35" s="25"/>
      <c r="F35" s="25"/>
      <c r="G35" s="9"/>
      <c r="H35" s="9"/>
      <c r="I35" s="9"/>
      <c r="J35" s="9"/>
      <c r="K35" s="16"/>
    </row>
    <row r="36" spans="1:11" ht="52.5" customHeight="1" x14ac:dyDescent="0.25">
      <c r="A36" s="10" t="s">
        <v>431</v>
      </c>
      <c r="B36" s="11" t="s">
        <v>284</v>
      </c>
      <c r="C36" s="28">
        <f>C37</f>
        <v>561</v>
      </c>
      <c r="E36" s="25"/>
      <c r="F36" s="25"/>
      <c r="G36" s="9"/>
      <c r="H36" s="9"/>
      <c r="I36" s="9"/>
      <c r="J36" s="9"/>
      <c r="K36" s="16"/>
    </row>
    <row r="37" spans="1:11" ht="38.25" customHeight="1" x14ac:dyDescent="0.25">
      <c r="A37" s="49" t="s">
        <v>308</v>
      </c>
      <c r="B37" s="59" t="s">
        <v>334</v>
      </c>
      <c r="C37" s="60">
        <v>561</v>
      </c>
      <c r="E37" s="25"/>
      <c r="F37" s="25"/>
      <c r="G37" s="9"/>
      <c r="H37" s="9"/>
      <c r="I37" s="9"/>
      <c r="J37" s="9"/>
      <c r="K37" s="16"/>
    </row>
    <row r="38" spans="1:11" ht="38.25" customHeight="1" x14ac:dyDescent="0.25">
      <c r="A38" s="10" t="s">
        <v>423</v>
      </c>
      <c r="B38" s="11" t="s">
        <v>189</v>
      </c>
      <c r="C38" s="28">
        <f>C39+C41+C43+C45+C46+C47+C48</f>
        <v>27790.690000000002</v>
      </c>
      <c r="E38" s="25"/>
      <c r="F38" s="25"/>
      <c r="G38" s="9"/>
      <c r="H38" s="9"/>
      <c r="I38" s="9"/>
      <c r="J38" s="9"/>
      <c r="K38" s="16"/>
    </row>
    <row r="39" spans="1:11" ht="22.5" customHeight="1" x14ac:dyDescent="0.25">
      <c r="A39" s="56" t="s">
        <v>424</v>
      </c>
      <c r="B39" s="57" t="s">
        <v>236</v>
      </c>
      <c r="C39" s="61">
        <f>C40</f>
        <v>460</v>
      </c>
      <c r="E39" s="25"/>
      <c r="F39" s="25"/>
      <c r="G39" s="9"/>
      <c r="H39" s="9"/>
      <c r="I39" s="9"/>
      <c r="J39" s="9"/>
      <c r="K39" s="16"/>
    </row>
    <row r="40" spans="1:11" ht="22.5" customHeight="1" x14ac:dyDescent="0.25">
      <c r="A40" s="50" t="s">
        <v>309</v>
      </c>
      <c r="B40" s="59" t="s">
        <v>335</v>
      </c>
      <c r="C40" s="60">
        <v>460</v>
      </c>
      <c r="E40" s="25"/>
      <c r="F40" s="25"/>
      <c r="G40" s="9"/>
      <c r="H40" s="9"/>
      <c r="I40" s="9"/>
      <c r="J40" s="9"/>
      <c r="K40" s="16"/>
    </row>
    <row r="41" spans="1:11" ht="51" customHeight="1" x14ac:dyDescent="0.25">
      <c r="A41" s="56" t="s">
        <v>425</v>
      </c>
      <c r="B41" s="57" t="s">
        <v>219</v>
      </c>
      <c r="C41" s="61">
        <f>C42</f>
        <v>1500</v>
      </c>
      <c r="E41" s="25"/>
      <c r="F41" s="25"/>
      <c r="G41" s="9"/>
      <c r="H41" s="9"/>
      <c r="I41" s="9"/>
      <c r="J41" s="9"/>
      <c r="K41" s="16"/>
    </row>
    <row r="42" spans="1:11" ht="39" customHeight="1" x14ac:dyDescent="0.25">
      <c r="A42" s="50" t="s">
        <v>310</v>
      </c>
      <c r="B42" s="59" t="s">
        <v>336</v>
      </c>
      <c r="C42" s="60">
        <v>1500</v>
      </c>
      <c r="E42" s="25"/>
      <c r="F42" s="25"/>
      <c r="G42" s="9"/>
      <c r="H42" s="9"/>
      <c r="I42" s="9"/>
      <c r="J42" s="9"/>
      <c r="K42" s="16"/>
    </row>
    <row r="43" spans="1:11" ht="50.25" customHeight="1" x14ac:dyDescent="0.25">
      <c r="A43" s="56" t="s">
        <v>426</v>
      </c>
      <c r="B43" s="57" t="s">
        <v>295</v>
      </c>
      <c r="C43" s="61">
        <f>C44</f>
        <v>1487.01</v>
      </c>
      <c r="E43" s="25"/>
      <c r="F43" s="25"/>
      <c r="G43" s="9"/>
      <c r="H43" s="9"/>
      <c r="I43" s="9"/>
      <c r="J43" s="9"/>
      <c r="K43" s="16"/>
    </row>
    <row r="44" spans="1:11" ht="35.25" customHeight="1" x14ac:dyDescent="0.25">
      <c r="A44" s="50" t="s">
        <v>311</v>
      </c>
      <c r="B44" s="59" t="s">
        <v>337</v>
      </c>
      <c r="C44" s="60">
        <v>1487.01</v>
      </c>
      <c r="E44" s="25"/>
      <c r="F44" s="25"/>
      <c r="G44" s="9"/>
      <c r="H44" s="9"/>
      <c r="I44" s="9"/>
      <c r="J44" s="9"/>
      <c r="K44" s="16"/>
    </row>
    <row r="45" spans="1:11" ht="36" customHeight="1" x14ac:dyDescent="0.25">
      <c r="A45" s="50" t="s">
        <v>312</v>
      </c>
      <c r="B45" s="59" t="s">
        <v>338</v>
      </c>
      <c r="C45" s="60">
        <v>3590</v>
      </c>
      <c r="E45" s="25"/>
      <c r="F45" s="25"/>
      <c r="G45" s="9"/>
      <c r="H45" s="9"/>
      <c r="I45" s="9"/>
      <c r="J45" s="9"/>
      <c r="K45" s="16"/>
    </row>
    <row r="46" spans="1:11" ht="35.25" customHeight="1" x14ac:dyDescent="0.25">
      <c r="A46" s="50" t="s">
        <v>313</v>
      </c>
      <c r="B46" s="59" t="s">
        <v>339</v>
      </c>
      <c r="C46" s="60">
        <v>19041</v>
      </c>
      <c r="E46" s="25"/>
      <c r="F46" s="25"/>
      <c r="G46" s="9"/>
      <c r="H46" s="9"/>
      <c r="I46" s="9"/>
      <c r="J46" s="9"/>
      <c r="K46" s="16"/>
    </row>
    <row r="47" spans="1:11" ht="33" customHeight="1" x14ac:dyDescent="0.25">
      <c r="A47" s="50" t="s">
        <v>392</v>
      </c>
      <c r="B47" s="59" t="s">
        <v>391</v>
      </c>
      <c r="C47" s="60">
        <v>956.68</v>
      </c>
      <c r="E47" s="25"/>
      <c r="F47" s="25"/>
      <c r="G47" s="9"/>
      <c r="H47" s="9"/>
      <c r="I47" s="9"/>
      <c r="J47" s="9"/>
      <c r="K47" s="16"/>
    </row>
    <row r="48" spans="1:11" ht="39" customHeight="1" x14ac:dyDescent="0.25">
      <c r="A48" s="50" t="s">
        <v>451</v>
      </c>
      <c r="B48" s="59" t="s">
        <v>419</v>
      </c>
      <c r="C48" s="60">
        <v>756</v>
      </c>
      <c r="E48" s="25"/>
      <c r="F48" s="25"/>
      <c r="G48" s="9"/>
      <c r="H48" s="9"/>
      <c r="I48" s="9"/>
      <c r="J48" s="9"/>
      <c r="K48" s="16"/>
    </row>
    <row r="49" spans="1:11" ht="45.75" customHeight="1" x14ac:dyDescent="0.25">
      <c r="A49" s="10" t="s">
        <v>427</v>
      </c>
      <c r="B49" s="11" t="s">
        <v>185</v>
      </c>
      <c r="C49" s="28">
        <f>C50+C52+C54+C56+C57</f>
        <v>17488.88</v>
      </c>
      <c r="E49" s="25"/>
      <c r="F49" s="25"/>
      <c r="G49" s="9"/>
      <c r="H49" s="9"/>
      <c r="I49" s="9"/>
      <c r="J49" s="9"/>
      <c r="K49" s="16"/>
    </row>
    <row r="50" spans="1:11" ht="32.25" customHeight="1" x14ac:dyDescent="0.25">
      <c r="A50" s="56" t="s">
        <v>432</v>
      </c>
      <c r="B50" s="57" t="s">
        <v>195</v>
      </c>
      <c r="C50" s="61">
        <f>C51</f>
        <v>835.95</v>
      </c>
      <c r="E50" s="25"/>
      <c r="F50" s="25"/>
      <c r="G50" s="9"/>
      <c r="H50" s="9"/>
      <c r="I50" s="9"/>
      <c r="J50" s="9"/>
      <c r="K50" s="16"/>
    </row>
    <row r="51" spans="1:11" ht="34.5" customHeight="1" x14ac:dyDescent="0.25">
      <c r="A51" s="50" t="s">
        <v>314</v>
      </c>
      <c r="B51" s="59" t="s">
        <v>340</v>
      </c>
      <c r="C51" s="60">
        <v>835.95</v>
      </c>
      <c r="E51" s="25"/>
      <c r="F51" s="25"/>
      <c r="G51" s="9"/>
      <c r="H51" s="9"/>
      <c r="I51" s="9"/>
      <c r="J51" s="9"/>
      <c r="K51" s="16"/>
    </row>
    <row r="52" spans="1:11" ht="51.75" customHeight="1" x14ac:dyDescent="0.25">
      <c r="A52" s="56" t="s">
        <v>459</v>
      </c>
      <c r="B52" s="57" t="s">
        <v>457</v>
      </c>
      <c r="C52" s="61">
        <f>C53</f>
        <v>1762.5</v>
      </c>
      <c r="E52" s="25"/>
      <c r="F52" s="25"/>
      <c r="G52" s="9"/>
      <c r="H52" s="9"/>
      <c r="I52" s="9"/>
      <c r="J52" s="9"/>
      <c r="K52" s="16"/>
    </row>
    <row r="53" spans="1:11" ht="34.5" customHeight="1" x14ac:dyDescent="0.25">
      <c r="A53" s="50" t="s">
        <v>460</v>
      </c>
      <c r="B53" s="59" t="s">
        <v>384</v>
      </c>
      <c r="C53" s="60">
        <v>1762.5</v>
      </c>
      <c r="E53" s="25"/>
      <c r="F53" s="25"/>
      <c r="G53" s="9"/>
      <c r="H53" s="9"/>
      <c r="I53" s="9"/>
      <c r="J53" s="9"/>
      <c r="K53" s="16"/>
    </row>
    <row r="54" spans="1:11" ht="35.25" customHeight="1" x14ac:dyDescent="0.25">
      <c r="A54" s="56" t="s">
        <v>433</v>
      </c>
      <c r="B54" s="112" t="s">
        <v>364</v>
      </c>
      <c r="C54" s="61">
        <f>C55</f>
        <v>632</v>
      </c>
      <c r="E54" s="25"/>
      <c r="F54" s="25"/>
      <c r="G54" s="9"/>
      <c r="H54" s="9"/>
      <c r="I54" s="9"/>
      <c r="J54" s="9"/>
      <c r="K54" s="16"/>
    </row>
    <row r="55" spans="1:11" ht="15.75" customHeight="1" x14ac:dyDescent="0.25">
      <c r="A55" s="84" t="s">
        <v>367</v>
      </c>
      <c r="B55" s="85" t="s">
        <v>366</v>
      </c>
      <c r="C55" s="26">
        <v>632</v>
      </c>
      <c r="E55" s="25"/>
      <c r="F55" s="25"/>
      <c r="G55" s="9"/>
      <c r="H55" s="9"/>
      <c r="I55" s="9"/>
      <c r="J55" s="9"/>
      <c r="K55" s="16"/>
    </row>
    <row r="56" spans="1:11" ht="38.25" customHeight="1" x14ac:dyDescent="0.25">
      <c r="A56" s="49" t="s">
        <v>315</v>
      </c>
      <c r="B56" s="59" t="s">
        <v>341</v>
      </c>
      <c r="C56" s="60">
        <v>1050.0899999999999</v>
      </c>
      <c r="E56" s="25"/>
      <c r="F56" s="25"/>
      <c r="G56" s="9"/>
      <c r="H56" s="9"/>
      <c r="I56" s="9"/>
      <c r="J56" s="9"/>
      <c r="K56" s="16"/>
    </row>
    <row r="57" spans="1:11" ht="38.25" customHeight="1" x14ac:dyDescent="0.25">
      <c r="A57" s="49" t="s">
        <v>316</v>
      </c>
      <c r="B57" s="59" t="s">
        <v>342</v>
      </c>
      <c r="C57" s="60">
        <v>13208.34</v>
      </c>
      <c r="E57" s="25"/>
      <c r="F57" s="25"/>
      <c r="G57" s="9"/>
      <c r="H57" s="9"/>
      <c r="I57" s="9"/>
      <c r="J57" s="9"/>
      <c r="K57" s="16"/>
    </row>
    <row r="58" spans="1:11" ht="52.5" customHeight="1" x14ac:dyDescent="0.25">
      <c r="A58" s="10" t="s">
        <v>434</v>
      </c>
      <c r="B58" s="11" t="s">
        <v>216</v>
      </c>
      <c r="C58" s="28">
        <f>C59+C61+C63</f>
        <v>37395.26</v>
      </c>
      <c r="E58" s="25"/>
      <c r="F58" s="25"/>
      <c r="G58" s="9"/>
      <c r="H58" s="9"/>
      <c r="I58" s="9"/>
      <c r="J58" s="9"/>
      <c r="K58" s="16"/>
    </row>
    <row r="59" spans="1:11" ht="54" customHeight="1" x14ac:dyDescent="0.25">
      <c r="A59" s="58" t="s">
        <v>435</v>
      </c>
      <c r="B59" s="57" t="s">
        <v>222</v>
      </c>
      <c r="C59" s="61">
        <f>C60</f>
        <v>23691.99</v>
      </c>
      <c r="E59" s="25"/>
      <c r="F59" s="25"/>
      <c r="G59" s="9"/>
      <c r="H59" s="9"/>
      <c r="I59" s="9"/>
      <c r="J59" s="9"/>
      <c r="K59" s="16"/>
    </row>
    <row r="60" spans="1:11" ht="41.25" customHeight="1" x14ac:dyDescent="0.25">
      <c r="A60" s="49" t="s">
        <v>317</v>
      </c>
      <c r="B60" s="59" t="s">
        <v>343</v>
      </c>
      <c r="C60" s="60">
        <v>23691.99</v>
      </c>
      <c r="E60" s="25"/>
      <c r="F60" s="25"/>
      <c r="G60" s="9"/>
      <c r="H60" s="9"/>
      <c r="I60" s="9"/>
      <c r="J60" s="9"/>
      <c r="K60" s="16"/>
    </row>
    <row r="61" spans="1:11" ht="41.25" customHeight="1" x14ac:dyDescent="0.25">
      <c r="A61" s="58" t="s">
        <v>436</v>
      </c>
      <c r="B61" s="57" t="s">
        <v>217</v>
      </c>
      <c r="C61" s="61">
        <f>C62</f>
        <v>13490</v>
      </c>
      <c r="E61" s="25"/>
      <c r="F61" s="25"/>
      <c r="G61" s="9"/>
      <c r="H61" s="9"/>
      <c r="I61" s="9"/>
      <c r="J61" s="9"/>
      <c r="K61" s="16"/>
    </row>
    <row r="62" spans="1:11" ht="41.25" customHeight="1" x14ac:dyDescent="0.25">
      <c r="A62" s="51" t="s">
        <v>318</v>
      </c>
      <c r="B62" s="59" t="s">
        <v>344</v>
      </c>
      <c r="C62" s="60">
        <v>13490</v>
      </c>
      <c r="E62" s="25"/>
      <c r="F62" s="25"/>
      <c r="G62" s="9"/>
      <c r="H62" s="9"/>
      <c r="I62" s="9"/>
      <c r="J62" s="9"/>
      <c r="K62" s="16"/>
    </row>
    <row r="63" spans="1:11" ht="23.25" customHeight="1" x14ac:dyDescent="0.25">
      <c r="A63" s="51" t="s">
        <v>319</v>
      </c>
      <c r="B63" s="59" t="s">
        <v>345</v>
      </c>
      <c r="C63" s="60">
        <v>213.27</v>
      </c>
      <c r="E63" s="25"/>
      <c r="F63" s="25"/>
      <c r="G63" s="9"/>
      <c r="H63" s="9"/>
      <c r="I63" s="9"/>
      <c r="J63" s="9"/>
      <c r="K63" s="16"/>
    </row>
    <row r="64" spans="1:11" ht="69" customHeight="1" x14ac:dyDescent="0.25">
      <c r="A64" s="82" t="s">
        <v>437</v>
      </c>
      <c r="B64" s="11" t="s">
        <v>198</v>
      </c>
      <c r="C64" s="28">
        <f>C65</f>
        <v>6225.82</v>
      </c>
      <c r="E64" s="25"/>
      <c r="F64" s="25"/>
      <c r="G64" s="9"/>
      <c r="H64" s="9"/>
      <c r="I64" s="9"/>
      <c r="J64" s="9"/>
      <c r="K64" s="16"/>
    </row>
    <row r="65" spans="1:11" ht="54.75" customHeight="1" x14ac:dyDescent="0.25">
      <c r="A65" s="51" t="s">
        <v>320</v>
      </c>
      <c r="B65" s="59" t="s">
        <v>346</v>
      </c>
      <c r="C65" s="60">
        <v>6225.82</v>
      </c>
      <c r="E65" s="25"/>
      <c r="F65" s="25"/>
      <c r="G65" s="9"/>
      <c r="H65" s="9"/>
      <c r="I65" s="9"/>
      <c r="J65" s="9"/>
      <c r="K65" s="16"/>
    </row>
    <row r="66" spans="1:11" x14ac:dyDescent="0.25">
      <c r="A66" s="113" t="s">
        <v>164</v>
      </c>
      <c r="B66" s="113"/>
      <c r="C66" s="38">
        <f>C13+C27+C31+C36+C38+C49+C58+C64</f>
        <v>462614.77</v>
      </c>
      <c r="G66" s="16"/>
      <c r="H66" s="9"/>
      <c r="I66" s="16"/>
      <c r="J66" s="9"/>
      <c r="K66" s="16"/>
    </row>
    <row r="67" spans="1:11" x14ac:dyDescent="0.25">
      <c r="A67" s="18"/>
      <c r="B67" s="18"/>
      <c r="C67" s="18"/>
      <c r="E67" s="25"/>
      <c r="F67" s="25"/>
      <c r="G67" s="9"/>
      <c r="H67" s="9"/>
      <c r="I67" s="16"/>
      <c r="J67" s="9"/>
      <c r="K67" s="16"/>
    </row>
    <row r="68" spans="1:11" x14ac:dyDescent="0.25">
      <c r="A68" s="116"/>
      <c r="B68" s="116"/>
      <c r="C68" s="116"/>
      <c r="E68" s="25"/>
      <c r="F68" s="25"/>
      <c r="G68" s="9"/>
      <c r="H68" s="16"/>
      <c r="I68" s="9"/>
      <c r="J68" s="9"/>
      <c r="K68" s="16"/>
    </row>
    <row r="73" spans="1:11" x14ac:dyDescent="0.25">
      <c r="A73" s="1" t="s">
        <v>75</v>
      </c>
    </row>
  </sheetData>
  <mergeCells count="4">
    <mergeCell ref="A68:C68"/>
    <mergeCell ref="A9:C9"/>
    <mergeCell ref="A10:C10"/>
    <mergeCell ref="A66:B66"/>
  </mergeCells>
  <pageMargins left="1.1811023622047245" right="0.70866141732283472" top="0.74803149606299213" bottom="0.74803149606299213" header="0.31496062992125984" footer="0.31496062992125984"/>
  <pageSetup paperSize="9" scale="80" orientation="portrait" r:id="rId1"/>
  <rowBreaks count="1" manualBreakCount="1">
    <brk id="30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2016-11-09T02:05:09Z</dcterms:modified>
</cp:coreProperties>
</file>