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11640" firstSheet="1" activeTab="2"/>
  </bookViews>
  <sheets>
    <sheet name="Отчет по  мун.зад." sheetId="1" state="hidden" r:id="rId1"/>
    <sheet name="отчет об исполн." sheetId="2" r:id="rId2"/>
    <sheet name="Инфор. о расход.." sheetId="3" r:id="rId3"/>
  </sheets>
  <calcPr calcId="145621"/>
</workbook>
</file>

<file path=xl/calcChain.xml><?xml version="1.0" encoding="utf-8"?>
<calcChain xmlns="http://schemas.openxmlformats.org/spreadsheetml/2006/main">
  <c r="I48" i="2" l="1"/>
  <c r="J60" i="2"/>
  <c r="I60" i="2"/>
  <c r="H60" i="2"/>
  <c r="I19" i="2" l="1"/>
  <c r="I16" i="2" s="1"/>
  <c r="H19" i="2"/>
  <c r="H16" i="2" s="1"/>
  <c r="J19" i="2"/>
  <c r="J16" i="2" s="1"/>
  <c r="J34" i="2"/>
  <c r="I34" i="2"/>
  <c r="H34" i="2"/>
  <c r="J35" i="2"/>
  <c r="I35" i="2"/>
  <c r="H35" i="2"/>
  <c r="J36" i="2"/>
  <c r="I36" i="2"/>
  <c r="H36" i="2"/>
  <c r="J37" i="2"/>
  <c r="I37" i="2"/>
  <c r="H37" i="2"/>
  <c r="J41" i="2"/>
  <c r="I41" i="2"/>
  <c r="H41" i="2"/>
  <c r="J48" i="2"/>
  <c r="H48" i="2"/>
  <c r="J49" i="2"/>
  <c r="J14" i="2" s="1"/>
  <c r="I49" i="2"/>
  <c r="I14" i="2" s="1"/>
  <c r="H49" i="2"/>
  <c r="J50" i="2"/>
  <c r="I50" i="2"/>
  <c r="H50" i="2"/>
  <c r="J51" i="2"/>
  <c r="I51" i="2"/>
  <c r="H51" i="2"/>
  <c r="J52" i="2"/>
  <c r="I52" i="2"/>
  <c r="H52" i="2"/>
  <c r="J53" i="2"/>
  <c r="I53" i="2"/>
  <c r="H53" i="2"/>
  <c r="I54" i="2"/>
  <c r="H54" i="2"/>
  <c r="J64" i="2"/>
  <c r="I64" i="2"/>
  <c r="H64" i="2"/>
  <c r="J68" i="2"/>
  <c r="I68" i="2"/>
  <c r="H68" i="2"/>
  <c r="J54" i="2"/>
  <c r="H14" i="2" l="1"/>
  <c r="J46" i="2"/>
  <c r="H46" i="2"/>
  <c r="H33" i="2"/>
  <c r="I33" i="2"/>
  <c r="I46" i="2"/>
  <c r="J33" i="2"/>
  <c r="J31" i="2"/>
  <c r="I31" i="2"/>
  <c r="H31" i="2"/>
  <c r="J28" i="2"/>
  <c r="I28" i="2"/>
  <c r="H28" i="2"/>
  <c r="J26" i="2"/>
  <c r="I26" i="2"/>
  <c r="H26" i="2"/>
  <c r="J20" i="2"/>
  <c r="I20" i="2"/>
  <c r="H20" i="2"/>
  <c r="J15" i="2" l="1"/>
  <c r="J13" i="2" s="1"/>
  <c r="I15" i="2"/>
  <c r="I13" i="2" s="1"/>
  <c r="H15" i="2"/>
  <c r="H13" i="2" s="1"/>
  <c r="H18" i="2"/>
  <c r="I18" i="2" l="1"/>
  <c r="E20" i="3" l="1"/>
  <c r="D20" i="3"/>
  <c r="E19" i="3"/>
  <c r="D19" i="3"/>
  <c r="E17" i="3"/>
  <c r="D17" i="3"/>
  <c r="E16" i="3"/>
  <c r="D16" i="3"/>
  <c r="E15" i="3"/>
  <c r="D15" i="3"/>
  <c r="E21" i="3"/>
  <c r="E14" i="3" s="1"/>
  <c r="D21" i="3"/>
  <c r="D14" i="3" s="1"/>
  <c r="J18" i="2" l="1"/>
</calcChain>
</file>

<file path=xl/sharedStrings.xml><?xml version="1.0" encoding="utf-8"?>
<sst xmlns="http://schemas.openxmlformats.org/spreadsheetml/2006/main" count="257" uniqueCount="112">
  <si>
    <t>№ п/п</t>
  </si>
  <si>
    <t>Наименование муниципальной программы, подпрограммы, отдельного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</si>
  <si>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</si>
  <si>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</si>
  <si>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</si>
  <si>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</si>
  <si>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</si>
  <si>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</si>
  <si>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Отдельные мероприятия</t>
  </si>
  <si>
    <t>0701</t>
  </si>
  <si>
    <t>0000000</t>
  </si>
  <si>
    <t>0112004</t>
  </si>
  <si>
    <t>0702</t>
  </si>
  <si>
    <t>0709</t>
  </si>
  <si>
    <t>0192005</t>
  </si>
  <si>
    <t>000</t>
  </si>
  <si>
    <t>Источники ресурсного обеспечения</t>
  </si>
  <si>
    <t>всего</t>
  </si>
  <si>
    <t>федеральный бюджет (субсидии, субвенции, иные межбюджетные трансферты)</t>
  </si>
  <si>
    <t>краевой бюджет (субсидии,субвенции, иные межбюджетные трансферты)</t>
  </si>
  <si>
    <t>бюджет Ханкайского муниципального района</t>
  </si>
  <si>
    <t>иные внебюджетные источники</t>
  </si>
  <si>
    <t>Управление народного образования Администрации Ханкайского муниципального района</t>
  </si>
  <si>
    <t>5</t>
  </si>
  <si>
    <t>Подпрограмма Развитие дошкольного образования в Ханкайском муниципальном районе» на 2014-2018  годы</t>
  </si>
  <si>
    <t>0707</t>
  </si>
  <si>
    <t>0700</t>
  </si>
  <si>
    <t>0120000</t>
  </si>
  <si>
    <t>0110000</t>
  </si>
  <si>
    <t>0130000</t>
  </si>
  <si>
    <t>0190000</t>
  </si>
  <si>
    <t>Приложение 2 к постановлению Администрации Ханкайского муниципального района от №</t>
  </si>
  <si>
    <t>Сводная бюджетная роспись, план на 1 января  отчетного года</t>
  </si>
  <si>
    <t>Сводная  бюджетная роспись на отчетную дату</t>
  </si>
  <si>
    <t>кассовое исполнение</t>
  </si>
  <si>
    <t>(наименование муниципальной программы)</t>
  </si>
  <si>
    <t>ОТЧЕТ  ОБ ИСПОЛЬЗОВАНИИ БЮДЖЕТНЫХ  АССИГНОВАНИЙ БЮДЖЕТА ХАНКАЙСКОГО МУНИЦИПАЛЬНОГО РАЙОНА НА РЕАЛИЗАЦИЮ МУНИЦИПАЛЬНЫХ ПРОГРАММ, (ТЫС.РУБ.)</t>
  </si>
  <si>
    <t>Объем расходов (тыс.руб.).</t>
  </si>
  <si>
    <t>Фактическиие расходы, (тыс.руб.)</t>
  </si>
  <si>
    <t>Оценка расходов (в соответствии с программой), (тыс. руб.)</t>
  </si>
  <si>
    <t>3</t>
  </si>
  <si>
    <t>Подпрограмма 1 "Социальное развитие села"</t>
  </si>
  <si>
    <t>Подпрограмма 1 "Развитие муниципальной службы"</t>
  </si>
  <si>
    <t>8.</t>
  </si>
  <si>
    <t>Подпрограмма Развитие системы общего образования</t>
  </si>
  <si>
    <t>4</t>
  </si>
  <si>
    <t>Подпрограмма Развитие системы дополнительного образования</t>
  </si>
  <si>
    <t>Управление делами</t>
  </si>
  <si>
    <t>0290000</t>
  </si>
  <si>
    <t>Подпрограмма "Развитие системы переработки и утилизации бытовых отходов на территории Ханкайского муниципальгого района"</t>
  </si>
  <si>
    <t xml:space="preserve">Муниципальная программа "Развитие физической культуры и спорта Ханкайского муниципального района" на 2014-2018 годы </t>
  </si>
  <si>
    <t>отдел экономики</t>
  </si>
  <si>
    <t>отдел градостроительства</t>
  </si>
  <si>
    <t>управление финансов</t>
  </si>
  <si>
    <t>1003</t>
  </si>
  <si>
    <t>0512013</t>
  </si>
  <si>
    <t>Подрограмма 2 "Развитие малого и среднего предпринимательства в Ханкайском муниципальном районе"</t>
  </si>
  <si>
    <t>0412</t>
  </si>
  <si>
    <t>Подпрограмма 3 "Развитие градостроительной и землеустроительной деятельности на территории Ханкайского муниципального района"</t>
  </si>
  <si>
    <t>отдел градостроительства и земельных отношений</t>
  </si>
  <si>
    <t>1401</t>
  </si>
  <si>
    <t>0590000</t>
  </si>
  <si>
    <t>0512011</t>
  </si>
  <si>
    <t>0408</t>
  </si>
  <si>
    <t>0</t>
  </si>
  <si>
    <t>ВСЕГО</t>
  </si>
  <si>
    <t>Х</t>
  </si>
  <si>
    <t>муниципального района</t>
  </si>
  <si>
    <t>Муниципальные программы</t>
  </si>
  <si>
    <t>Всего</t>
  </si>
  <si>
    <t>управление делами</t>
  </si>
  <si>
    <t>финансовое управление</t>
  </si>
  <si>
    <t>отдел имущественных отношений</t>
  </si>
  <si>
    <t>Дума</t>
  </si>
  <si>
    <t>МКУ "ХОЗУ"</t>
  </si>
  <si>
    <t>МАУ "Редакция "Приморские зори"</t>
  </si>
  <si>
    <t>Подпрограмма 2</t>
  </si>
  <si>
    <t>Редакция</t>
  </si>
  <si>
    <t>1202</t>
  </si>
  <si>
    <t>управлене делами</t>
  </si>
  <si>
    <t>0113</t>
  </si>
  <si>
    <t>0107</t>
  </si>
  <si>
    <t>Подпрограмма1 "Развитие дорожного хозяйства</t>
  </si>
  <si>
    <t>Подпрограмма 2 "Энергосбережение и повышение энергетической эффективности в Ханкайском муниципальном районе</t>
  </si>
  <si>
    <t>1105</t>
  </si>
  <si>
    <t>0492017</t>
  </si>
  <si>
    <t>0605</t>
  </si>
  <si>
    <t xml:space="preserve"> "Развитие образования в Ханкайском муниципальном районе" на 2014-2018 годы</t>
  </si>
  <si>
    <t xml:space="preserve"> "Развитие культуры Ханкайского муниципального района" на 2014-2018 годы</t>
  </si>
  <si>
    <t xml:space="preserve"> "Охрана окружающей среды Ханкайского муниципального района" на 2014-2018 годы</t>
  </si>
  <si>
    <t xml:space="preserve"> "Развитие сельских территорий Ханкайского муниципального района" на 2014-2018 годы</t>
  </si>
  <si>
    <t xml:space="preserve"> "Реализация муниципальной политики в Ханкайском муниципальном районе на 2014-2018 годы</t>
  </si>
  <si>
    <t>"Развитие систем жилищно-коммунальной инфраструктуры и дорожного хозяйства в Ханкайском муниципальном районе" на 2015-2018 годы</t>
  </si>
  <si>
    <t xml:space="preserve"> "Создание и функционирование ценра предоставление государственных и муниципальных услуг" на 2015 год</t>
  </si>
  <si>
    <t xml:space="preserve"> на 01.04.2016</t>
  </si>
  <si>
    <t>0898170</t>
  </si>
  <si>
    <t>Подпрограмма 3  Доступная среда на территории Ханкайского муниципального района</t>
  </si>
  <si>
    <t>0616120</t>
  </si>
  <si>
    <t>0696320</t>
  </si>
  <si>
    <t>0630120</t>
  </si>
  <si>
    <t>0393140</t>
  </si>
  <si>
    <t>0393220</t>
  </si>
  <si>
    <t>0595440</t>
  </si>
  <si>
    <t>0525240</t>
  </si>
  <si>
    <t>0535340</t>
  </si>
  <si>
    <t>и.о.главы Администрации</t>
  </si>
  <si>
    <t>А.С.Бурая</t>
  </si>
  <si>
    <t>за 1 квартал  2016 года</t>
  </si>
  <si>
    <t xml:space="preserve">  ОТЧЕТ о расходовании бюджетных и внебюджетных средств на реализацию муниципальной  программы  "Создание и функционирование многофункционального центра предоставления государственных и муниципальных услуг" на 2015-2016 годы</t>
  </si>
  <si>
    <t xml:space="preserve">Муниципальная программа "Создание и функционирование многофункционального центра предоставления государственных и муниципальных услуг" </t>
  </si>
  <si>
    <t>Начальник отдела по организационной работе и организации контроля управления делами</t>
  </si>
  <si>
    <t>Голиус О.А.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</si>
</sst>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0" xfId="0" applyFont="1"/>
    <xf numFmtId="49" fontId="1" fillId="0" borderId="1" xfId="0" applyNumberFormat="1" applyFont="1" applyBorder="1"/>
    <xf numFmtId="0" fontId="2" fillId="0" borderId="0" xfId="0" applyFont="1"/>
    <xf numFmtId="49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3" fillId="0" borderId="0" xfId="0" applyFont="1" applyBorder="1" applyAlignment="1"/>
    <xf numFmtId="14" fontId="1" fillId="0" borderId="0" xfId="0" applyNumberFormat="1" applyFont="1"/>
    <xf numFmtId="14" fontId="7" fillId="0" borderId="0" xfId="0" applyNumberFormat="1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0" fontId="1" fillId="0" borderId="2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5" fillId="0" borderId="3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9" fillId="0" borderId="1" xfId="0" applyFont="1" applyBorder="1"/>
    <xf numFmtId="49" fontId="0" fillId="0" borderId="1" xfId="0" applyNumberFormat="1" applyBorder="1"/>
    <xf numFmtId="0" fontId="10" fillId="0" borderId="1" xfId="0" applyFont="1" applyBorder="1" applyAlignment="1">
      <alignment wrapText="1"/>
    </xf>
    <xf numFmtId="2" fontId="5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/>
    <xf numFmtId="0" fontId="10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/>
    </xf>
    <xf numFmtId="0" fontId="5" fillId="0" borderId="6" xfId="0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2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0" fontId="5" fillId="0" borderId="2" xfId="0" applyFont="1" applyBorder="1" applyAlignment="1">
      <alignment vertical="top" wrapText="1"/>
    </xf>
    <xf numFmtId="0" fontId="9" fillId="0" borderId="7" xfId="0" applyFont="1" applyBorder="1" applyAlignment="1">
      <alignment wrapText="1"/>
    </xf>
    <xf numFmtId="0" fontId="0" fillId="0" borderId="3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>
      <selection activeCell="B8" sqref="B8:B9"/>
    </sheetView>
  </sheetViews>
  <sheetFormatPr defaultRowHeight="15" x14ac:dyDescent="0.25"/>
  <cols>
    <col min="1" max="1" width="6.7109375" customWidth="1"/>
    <col min="2" max="2" width="49.140625" customWidth="1"/>
    <col min="3" max="4" width="11.42578125" customWidth="1"/>
    <col min="5" max="5" width="13.85546875" customWidth="1"/>
    <col min="6" max="6" width="13.140625" customWidth="1"/>
    <col min="7" max="7" width="13.85546875" customWidth="1"/>
  </cols>
  <sheetData>
    <row r="1" spans="1:7" ht="15" hidden="1" customHeight="1" x14ac:dyDescent="0.25">
      <c r="E1" s="83"/>
      <c r="F1" s="83"/>
      <c r="G1" s="83"/>
    </row>
    <row r="2" spans="1:7" hidden="1" x14ac:dyDescent="0.25">
      <c r="E2" s="83"/>
      <c r="F2" s="83"/>
      <c r="G2" s="83"/>
    </row>
    <row r="3" spans="1:7" ht="15" customHeight="1" x14ac:dyDescent="0.25">
      <c r="A3" s="89"/>
      <c r="B3" s="89"/>
      <c r="C3" s="89"/>
      <c r="D3" s="89"/>
      <c r="E3" s="89"/>
      <c r="F3" s="89"/>
      <c r="G3" s="89"/>
    </row>
    <row r="4" spans="1:7" ht="15" customHeight="1" x14ac:dyDescent="0.25">
      <c r="A4" s="89"/>
      <c r="B4" s="89"/>
      <c r="C4" s="89"/>
      <c r="D4" s="89"/>
      <c r="E4" s="89"/>
      <c r="F4" s="89"/>
      <c r="G4" s="89"/>
    </row>
    <row r="5" spans="1:7" ht="15" customHeight="1" x14ac:dyDescent="0.25">
      <c r="A5" s="89"/>
      <c r="B5" s="89"/>
      <c r="C5" s="89"/>
      <c r="D5" s="89"/>
      <c r="E5" s="89"/>
      <c r="F5" s="89"/>
      <c r="G5" s="89"/>
    </row>
    <row r="6" spans="1:7" ht="27" customHeight="1" x14ac:dyDescent="0.25">
      <c r="A6" s="89"/>
      <c r="B6" s="89"/>
      <c r="C6" s="89"/>
      <c r="D6" s="89"/>
      <c r="E6" s="89"/>
      <c r="F6" s="89"/>
      <c r="G6" s="89"/>
    </row>
    <row r="7" spans="1:7" ht="15.75" x14ac:dyDescent="0.25">
      <c r="A7" s="7"/>
      <c r="B7" s="7"/>
      <c r="C7" s="7"/>
      <c r="D7" s="30"/>
      <c r="E7" s="7"/>
      <c r="F7" s="7"/>
      <c r="G7" s="7"/>
    </row>
    <row r="8" spans="1:7" ht="76.5" customHeight="1" x14ac:dyDescent="0.25">
      <c r="A8" s="90"/>
      <c r="B8" s="87"/>
      <c r="C8" s="84"/>
      <c r="D8" s="86"/>
      <c r="E8" s="84"/>
      <c r="F8" s="85"/>
      <c r="G8" s="86"/>
    </row>
    <row r="9" spans="1:7" ht="113.25" customHeight="1" x14ac:dyDescent="0.25">
      <c r="A9" s="91"/>
      <c r="B9" s="88"/>
      <c r="C9" s="4"/>
      <c r="D9" s="4"/>
      <c r="E9" s="25"/>
      <c r="F9" s="25"/>
      <c r="G9" s="25"/>
    </row>
    <row r="10" spans="1:7" ht="45" customHeight="1" x14ac:dyDescent="0.25">
      <c r="A10" s="5"/>
      <c r="B10" s="4"/>
      <c r="C10" s="5"/>
      <c r="D10" s="5"/>
      <c r="E10" s="5"/>
      <c r="F10" s="5"/>
      <c r="G10" s="5"/>
    </row>
    <row r="11" spans="1:7" ht="45.75" customHeight="1" x14ac:dyDescent="0.25">
      <c r="A11" s="5"/>
      <c r="B11" s="4"/>
      <c r="C11" s="5"/>
      <c r="D11" s="5"/>
      <c r="E11" s="5"/>
      <c r="F11" s="5"/>
      <c r="G11" s="5"/>
    </row>
    <row r="12" spans="1:7" ht="46.5" customHeight="1" x14ac:dyDescent="0.25">
      <c r="A12" s="11"/>
      <c r="B12" s="4"/>
      <c r="C12" s="11"/>
      <c r="D12" s="11"/>
      <c r="E12" s="11"/>
      <c r="F12" s="11"/>
      <c r="G12" s="11"/>
    </row>
    <row r="13" spans="1:7" ht="15.75" x14ac:dyDescent="0.25">
      <c r="A13" s="5"/>
      <c r="B13" s="6"/>
      <c r="C13" s="5"/>
      <c r="D13" s="5"/>
      <c r="E13" s="5"/>
      <c r="F13" s="5"/>
      <c r="G13" s="5"/>
    </row>
  </sheetData>
  <mergeCells count="6">
    <mergeCell ref="E1:G2"/>
    <mergeCell ref="E8:G8"/>
    <mergeCell ref="B8:B9"/>
    <mergeCell ref="A3:G6"/>
    <mergeCell ref="A8:A9"/>
    <mergeCell ref="C8:D8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workbookViewId="0">
      <selection activeCell="F77" sqref="F77"/>
    </sheetView>
  </sheetViews>
  <sheetFormatPr defaultRowHeight="15" x14ac:dyDescent="0.25"/>
  <cols>
    <col min="1" max="1" width="4.28515625" customWidth="1"/>
    <col min="2" max="2" width="26.140625" customWidth="1"/>
    <col min="3" max="3" width="11.85546875" customWidth="1"/>
    <col min="4" max="4" width="5.85546875" customWidth="1"/>
    <col min="5" max="5" width="6.28515625" customWidth="1"/>
    <col min="6" max="6" width="9.42578125" customWidth="1"/>
    <col min="7" max="7" width="6.7109375" customWidth="1"/>
    <col min="8" max="8" width="10" customWidth="1"/>
    <col min="9" max="9" width="11.28515625" customWidth="1"/>
    <col min="10" max="10" width="10.28515625" customWidth="1"/>
  </cols>
  <sheetData>
    <row r="1" spans="1:10" ht="3.75" customHeight="1" x14ac:dyDescent="0.25">
      <c r="H1" s="83" t="s">
        <v>31</v>
      </c>
      <c r="I1" s="83"/>
      <c r="J1" s="83"/>
    </row>
    <row r="2" spans="1:10" hidden="1" x14ac:dyDescent="0.25">
      <c r="H2" s="83"/>
      <c r="I2" s="83"/>
      <c r="J2" s="83"/>
    </row>
    <row r="3" spans="1:10" ht="41.25" customHeight="1" x14ac:dyDescent="0.25">
      <c r="B3" s="112" t="s">
        <v>36</v>
      </c>
      <c r="C3" s="112"/>
      <c r="D3" s="112"/>
      <c r="E3" s="112"/>
      <c r="F3" s="112"/>
      <c r="G3" s="112"/>
      <c r="H3" s="112"/>
      <c r="I3" s="112"/>
      <c r="J3" s="112"/>
    </row>
    <row r="4" spans="1:10" ht="12" customHeight="1" x14ac:dyDescent="0.3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5" hidden="1" customHeight="1" x14ac:dyDescent="0.25">
      <c r="A5" s="114"/>
      <c r="B5" s="114"/>
      <c r="C5" s="114"/>
      <c r="D5" s="114"/>
      <c r="E5" s="114"/>
      <c r="F5" s="114"/>
      <c r="G5" s="114"/>
      <c r="H5" s="114"/>
      <c r="I5" s="115"/>
      <c r="J5" s="115"/>
    </row>
    <row r="6" spans="1:10" ht="21.75" hidden="1" customHeight="1" x14ac:dyDescent="0.25">
      <c r="A6" s="114"/>
      <c r="B6" s="114"/>
      <c r="C6" s="114"/>
      <c r="D6" s="114"/>
      <c r="E6" s="114"/>
      <c r="F6" s="114"/>
      <c r="G6" s="114"/>
      <c r="H6" s="114"/>
      <c r="I6" s="115"/>
      <c r="J6" s="115"/>
    </row>
    <row r="7" spans="1:10" ht="27.75" hidden="1" customHeight="1" x14ac:dyDescent="0.25">
      <c r="A7" s="114"/>
      <c r="B7" s="114"/>
      <c r="C7" s="114"/>
      <c r="D7" s="114"/>
      <c r="E7" s="114"/>
      <c r="F7" s="114"/>
      <c r="G7" s="114"/>
      <c r="H7" s="114"/>
      <c r="I7" s="115"/>
      <c r="J7" s="115"/>
    </row>
    <row r="8" spans="1:10" ht="16.5" hidden="1" customHeight="1" x14ac:dyDescent="0.3">
      <c r="A8" s="9"/>
      <c r="B8" s="113" t="s">
        <v>35</v>
      </c>
      <c r="C8" s="113"/>
      <c r="D8" s="113"/>
      <c r="E8" s="113"/>
      <c r="F8" s="113"/>
      <c r="G8" s="113"/>
      <c r="H8" s="113"/>
      <c r="I8" s="113"/>
      <c r="J8" s="113"/>
    </row>
    <row r="9" spans="1:10" ht="16.5" customHeight="1" x14ac:dyDescent="0.3">
      <c r="A9" s="9"/>
      <c r="B9" s="22"/>
      <c r="C9" s="22"/>
      <c r="D9" s="24"/>
      <c r="E9" s="24"/>
      <c r="F9" s="43" t="s">
        <v>94</v>
      </c>
      <c r="G9" s="24"/>
      <c r="H9" s="24"/>
      <c r="I9" s="24"/>
      <c r="J9" s="24"/>
    </row>
    <row r="10" spans="1:10" ht="16.5" customHeight="1" x14ac:dyDescent="0.3">
      <c r="A10" s="9"/>
      <c r="B10" s="22"/>
      <c r="C10" s="22"/>
      <c r="D10" s="24"/>
      <c r="E10" s="24"/>
      <c r="F10" s="24"/>
      <c r="G10" s="24"/>
      <c r="H10" s="24"/>
      <c r="I10" s="24"/>
      <c r="J10" s="24"/>
    </row>
    <row r="11" spans="1:10" ht="33" customHeight="1" x14ac:dyDescent="0.25">
      <c r="A11" s="101" t="s">
        <v>0</v>
      </c>
      <c r="B11" s="102" t="s">
        <v>1</v>
      </c>
      <c r="C11" s="102" t="s">
        <v>2</v>
      </c>
      <c r="D11" s="84" t="s">
        <v>3</v>
      </c>
      <c r="E11" s="85"/>
      <c r="F11" s="85"/>
      <c r="G11" s="86"/>
      <c r="H11" s="98" t="s">
        <v>37</v>
      </c>
      <c r="I11" s="98"/>
      <c r="J11" s="98"/>
    </row>
    <row r="12" spans="1:10" ht="129.75" customHeight="1" x14ac:dyDescent="0.25">
      <c r="A12" s="101"/>
      <c r="B12" s="103"/>
      <c r="C12" s="103"/>
      <c r="D12" s="12" t="s">
        <v>4</v>
      </c>
      <c r="E12" s="12" t="s">
        <v>5</v>
      </c>
      <c r="F12" s="12" t="s">
        <v>6</v>
      </c>
      <c r="G12" s="12" t="s">
        <v>7</v>
      </c>
      <c r="H12" s="18" t="s">
        <v>32</v>
      </c>
      <c r="I12" s="18" t="s">
        <v>33</v>
      </c>
      <c r="J12" s="18" t="s">
        <v>34</v>
      </c>
    </row>
    <row r="13" spans="1:10" ht="29.25" customHeight="1" x14ac:dyDescent="0.25">
      <c r="A13" s="45"/>
      <c r="B13" s="87" t="s">
        <v>68</v>
      </c>
      <c r="C13" s="58" t="s">
        <v>65</v>
      </c>
      <c r="D13" s="47" t="s">
        <v>66</v>
      </c>
      <c r="E13" s="47" t="s">
        <v>66</v>
      </c>
      <c r="F13" s="47" t="s">
        <v>66</v>
      </c>
      <c r="G13" s="47" t="s">
        <v>66</v>
      </c>
      <c r="H13" s="64">
        <f>H14+H15+H16</f>
        <v>172235.44</v>
      </c>
      <c r="I13" s="64">
        <f>I14+I15+I16</f>
        <v>185236.34</v>
      </c>
      <c r="J13" s="64">
        <f>J14+J15+J16</f>
        <v>41153.798999999999</v>
      </c>
    </row>
    <row r="14" spans="1:10" ht="21" customHeight="1" x14ac:dyDescent="0.25">
      <c r="A14" s="45"/>
      <c r="B14" s="120"/>
      <c r="C14" s="58"/>
      <c r="D14" s="47">
        <v>951</v>
      </c>
      <c r="E14" s="47" t="s">
        <v>66</v>
      </c>
      <c r="F14" s="47" t="s">
        <v>66</v>
      </c>
      <c r="G14" s="47" t="s">
        <v>66</v>
      </c>
      <c r="H14" s="64">
        <f>H36+H49</f>
        <v>919</v>
      </c>
      <c r="I14" s="64">
        <f t="shared" ref="I14:J14" si="0">I36+I49</f>
        <v>919</v>
      </c>
      <c r="J14" s="64">
        <f t="shared" si="0"/>
        <v>137.29</v>
      </c>
    </row>
    <row r="15" spans="1:10" ht="21" customHeight="1" x14ac:dyDescent="0.25">
      <c r="A15" s="45"/>
      <c r="B15" s="120"/>
      <c r="C15" s="58"/>
      <c r="D15" s="47">
        <v>952</v>
      </c>
      <c r="E15" s="47" t="s">
        <v>66</v>
      </c>
      <c r="F15" s="47" t="s">
        <v>66</v>
      </c>
      <c r="G15" s="47" t="s">
        <v>66</v>
      </c>
      <c r="H15" s="64">
        <f>H20+H26+H28+H31+H34+H35+H37+H48+H50+H51+H52+H53+H64+H68</f>
        <v>57155.75</v>
      </c>
      <c r="I15" s="64">
        <f>I20+I26+I28+I31+I34+I35+I37+I48+I50+I51+I52+I53+I64+I68</f>
        <v>70076.649999999994</v>
      </c>
      <c r="J15" s="64">
        <f>J20+J26+J28+J31+J34+J35+J37+J48+J50+J51+J52+J53+J64+J68</f>
        <v>11757.596999999998</v>
      </c>
    </row>
    <row r="16" spans="1:10" ht="20.25" customHeight="1" x14ac:dyDescent="0.25">
      <c r="A16" s="45"/>
      <c r="B16" s="120"/>
      <c r="C16" s="58"/>
      <c r="D16" s="47">
        <v>954</v>
      </c>
      <c r="E16" s="47" t="s">
        <v>66</v>
      </c>
      <c r="F16" s="47" t="s">
        <v>66</v>
      </c>
      <c r="G16" s="47" t="s">
        <v>66</v>
      </c>
      <c r="H16" s="64">
        <f>H19</f>
        <v>114160.69000000002</v>
      </c>
      <c r="I16" s="64">
        <f>I19</f>
        <v>114240.69</v>
      </c>
      <c r="J16" s="75">
        <f t="shared" ref="J16" si="1">J19</f>
        <v>29258.912</v>
      </c>
    </row>
    <row r="17" spans="1:10" ht="22.5" hidden="1" customHeight="1" x14ac:dyDescent="0.25">
      <c r="A17" s="45"/>
      <c r="B17" s="58"/>
      <c r="C17" s="58"/>
      <c r="D17" s="47"/>
      <c r="E17" s="47"/>
      <c r="F17" s="47"/>
      <c r="G17" s="47"/>
      <c r="H17" s="46"/>
      <c r="I17" s="46"/>
      <c r="J17" s="46"/>
    </row>
    <row r="18" spans="1:10" ht="25.5" customHeight="1" x14ac:dyDescent="0.25">
      <c r="A18" s="90"/>
      <c r="B18" s="121" t="s">
        <v>87</v>
      </c>
      <c r="C18" s="92" t="s">
        <v>22</v>
      </c>
      <c r="D18" s="59" t="s">
        <v>66</v>
      </c>
      <c r="E18" s="59" t="s">
        <v>66</v>
      </c>
      <c r="F18" s="59" t="s">
        <v>66</v>
      </c>
      <c r="G18" s="59" t="s">
        <v>66</v>
      </c>
      <c r="H18" s="64">
        <f>H19+H20</f>
        <v>114160.69000000002</v>
      </c>
      <c r="I18" s="64">
        <f t="shared" ref="I18:J18" si="2">I19+I20</f>
        <v>114240.69</v>
      </c>
      <c r="J18" s="64">
        <f t="shared" si="2"/>
        <v>29258.912</v>
      </c>
    </row>
    <row r="19" spans="1:10" ht="24" customHeight="1" x14ac:dyDescent="0.25">
      <c r="A19" s="107"/>
      <c r="B19" s="122"/>
      <c r="C19" s="99"/>
      <c r="D19" s="13">
        <v>954</v>
      </c>
      <c r="E19" s="14" t="s">
        <v>26</v>
      </c>
      <c r="F19" s="14" t="s">
        <v>10</v>
      </c>
      <c r="G19" s="14" t="s">
        <v>15</v>
      </c>
      <c r="H19" s="64">
        <f t="shared" ref="H19:I19" si="3">H21+H22+H23+H24</f>
        <v>114160.69000000002</v>
      </c>
      <c r="I19" s="64">
        <f t="shared" si="3"/>
        <v>114240.69</v>
      </c>
      <c r="J19" s="75">
        <f>J21+J22+J23+J24</f>
        <v>29258.912</v>
      </c>
    </row>
    <row r="20" spans="1:10" ht="27.75" customHeight="1" x14ac:dyDescent="0.25">
      <c r="A20" s="108"/>
      <c r="B20" s="123"/>
      <c r="C20" s="99"/>
      <c r="D20" s="13">
        <v>952</v>
      </c>
      <c r="E20" s="14" t="s">
        <v>25</v>
      </c>
      <c r="F20" s="14" t="s">
        <v>14</v>
      </c>
      <c r="G20" s="13">
        <v>244</v>
      </c>
      <c r="H20" s="64">
        <f>H25</f>
        <v>0</v>
      </c>
      <c r="I20" s="64">
        <f t="shared" ref="I20:J20" si="4">I25</f>
        <v>0</v>
      </c>
      <c r="J20" s="64">
        <f t="shared" si="4"/>
        <v>0</v>
      </c>
    </row>
    <row r="21" spans="1:10" ht="66.75" customHeight="1" x14ac:dyDescent="0.25">
      <c r="A21" s="1">
        <v>2</v>
      </c>
      <c r="B21" s="3" t="s">
        <v>24</v>
      </c>
      <c r="C21" s="99"/>
      <c r="D21" s="13">
        <v>954</v>
      </c>
      <c r="E21" s="14" t="s">
        <v>9</v>
      </c>
      <c r="F21" s="14" t="s">
        <v>28</v>
      </c>
      <c r="G21" s="14" t="s">
        <v>15</v>
      </c>
      <c r="H21" s="15">
        <v>29178.36</v>
      </c>
      <c r="I21" s="15">
        <v>28057.96</v>
      </c>
      <c r="J21" s="13">
        <v>5575.1</v>
      </c>
    </row>
    <row r="22" spans="1:10" ht="49.5" customHeight="1" x14ac:dyDescent="0.25">
      <c r="A22" s="2" t="s">
        <v>40</v>
      </c>
      <c r="B22" s="3" t="s">
        <v>44</v>
      </c>
      <c r="C22" s="99"/>
      <c r="D22" s="13">
        <v>954</v>
      </c>
      <c r="E22" s="14" t="s">
        <v>12</v>
      </c>
      <c r="F22" s="14" t="s">
        <v>27</v>
      </c>
      <c r="G22" s="13">
        <v>0</v>
      </c>
      <c r="H22" s="15">
        <v>55057.93</v>
      </c>
      <c r="I22" s="15">
        <v>56126.73</v>
      </c>
      <c r="J22" s="13">
        <v>16353.1</v>
      </c>
    </row>
    <row r="23" spans="1:10" ht="65.25" customHeight="1" x14ac:dyDescent="0.25">
      <c r="A23" s="2" t="s">
        <v>45</v>
      </c>
      <c r="B23" s="3" t="s">
        <v>46</v>
      </c>
      <c r="C23" s="99"/>
      <c r="D23" s="13">
        <v>954</v>
      </c>
      <c r="E23" s="14" t="s">
        <v>12</v>
      </c>
      <c r="F23" s="14" t="s">
        <v>29</v>
      </c>
      <c r="G23" s="13">
        <v>0</v>
      </c>
      <c r="H23" s="15">
        <v>16290.1</v>
      </c>
      <c r="I23" s="15">
        <v>16290.1</v>
      </c>
      <c r="J23" s="13">
        <v>3817.393</v>
      </c>
    </row>
    <row r="24" spans="1:10" ht="27.75" customHeight="1" x14ac:dyDescent="0.25">
      <c r="A24" s="104" t="s">
        <v>23</v>
      </c>
      <c r="B24" s="92" t="s">
        <v>8</v>
      </c>
      <c r="C24" s="99"/>
      <c r="D24" s="16">
        <v>954</v>
      </c>
      <c r="E24" s="17" t="s">
        <v>13</v>
      </c>
      <c r="F24" s="17" t="s">
        <v>30</v>
      </c>
      <c r="G24" s="16">
        <v>0</v>
      </c>
      <c r="H24" s="19">
        <v>13634.3</v>
      </c>
      <c r="I24" s="19">
        <v>13765.9</v>
      </c>
      <c r="J24" s="16">
        <v>3513.319</v>
      </c>
    </row>
    <row r="25" spans="1:10" s="38" customFormat="1" ht="20.25" customHeight="1" x14ac:dyDescent="0.25">
      <c r="A25" s="105"/>
      <c r="B25" s="106"/>
      <c r="C25" s="100"/>
      <c r="D25" s="13">
        <v>952</v>
      </c>
      <c r="E25" s="14" t="s">
        <v>25</v>
      </c>
      <c r="F25" s="14" t="s">
        <v>11</v>
      </c>
      <c r="G25" s="13">
        <v>612</v>
      </c>
      <c r="H25" s="15"/>
      <c r="I25" s="15"/>
      <c r="J25" s="13"/>
    </row>
    <row r="26" spans="1:10" ht="75.75" customHeight="1" x14ac:dyDescent="0.25">
      <c r="A26" s="44"/>
      <c r="B26" s="61" t="s">
        <v>88</v>
      </c>
      <c r="C26" s="68" t="s">
        <v>47</v>
      </c>
      <c r="D26" s="69" t="s">
        <v>66</v>
      </c>
      <c r="E26" s="70" t="s">
        <v>66</v>
      </c>
      <c r="F26" s="70" t="s">
        <v>66</v>
      </c>
      <c r="G26" s="69" t="s">
        <v>66</v>
      </c>
      <c r="H26" s="64">
        <f>H27</f>
        <v>20897.439999999999</v>
      </c>
      <c r="I26" s="64">
        <f t="shared" ref="I26:J26" si="5">I27</f>
        <v>21123.439999999999</v>
      </c>
      <c r="J26" s="64">
        <f t="shared" si="5"/>
        <v>5030.5069999999996</v>
      </c>
    </row>
    <row r="27" spans="1:10" ht="26.25" customHeight="1" x14ac:dyDescent="0.25">
      <c r="A27" s="2"/>
      <c r="B27" s="3" t="s">
        <v>8</v>
      </c>
      <c r="C27" s="3"/>
      <c r="D27" s="13">
        <v>952</v>
      </c>
      <c r="E27" s="14" t="s">
        <v>64</v>
      </c>
      <c r="F27" s="14" t="s">
        <v>48</v>
      </c>
      <c r="G27" s="13">
        <v>0</v>
      </c>
      <c r="H27" s="15">
        <v>20897.439999999999</v>
      </c>
      <c r="I27" s="15">
        <v>21123.439999999999</v>
      </c>
      <c r="J27" s="13">
        <v>5030.5069999999996</v>
      </c>
    </row>
    <row r="28" spans="1:10" ht="79.5" customHeight="1" x14ac:dyDescent="0.25">
      <c r="A28" s="1"/>
      <c r="B28" s="62" t="s">
        <v>89</v>
      </c>
      <c r="C28" s="62"/>
      <c r="D28" s="13">
        <v>952</v>
      </c>
      <c r="E28" s="14" t="s">
        <v>66</v>
      </c>
      <c r="F28" s="14" t="s">
        <v>66</v>
      </c>
      <c r="G28" s="14" t="s">
        <v>66</v>
      </c>
      <c r="H28" s="64">
        <f t="shared" ref="H28:J28" si="6">H29+H30</f>
        <v>475</v>
      </c>
      <c r="I28" s="64">
        <f t="shared" si="6"/>
        <v>475</v>
      </c>
      <c r="J28" s="64">
        <f t="shared" si="6"/>
        <v>0</v>
      </c>
    </row>
    <row r="29" spans="1:10" ht="98.25" customHeight="1" x14ac:dyDescent="0.25">
      <c r="A29" s="36"/>
      <c r="B29" s="49" t="s">
        <v>49</v>
      </c>
      <c r="C29" s="3"/>
      <c r="D29" s="13">
        <v>952</v>
      </c>
      <c r="E29" s="14" t="s">
        <v>86</v>
      </c>
      <c r="F29" s="14" t="s">
        <v>100</v>
      </c>
      <c r="G29" s="14" t="s">
        <v>64</v>
      </c>
      <c r="H29" s="15">
        <v>400</v>
      </c>
      <c r="I29" s="15">
        <v>400</v>
      </c>
      <c r="J29" s="15">
        <v>0</v>
      </c>
    </row>
    <row r="30" spans="1:10" ht="27.75" customHeight="1" x14ac:dyDescent="0.25">
      <c r="A30" s="36"/>
      <c r="B30" s="49" t="s">
        <v>8</v>
      </c>
      <c r="C30" s="3"/>
      <c r="D30" s="13">
        <v>952</v>
      </c>
      <c r="E30" s="14" t="s">
        <v>86</v>
      </c>
      <c r="F30" s="14" t="s">
        <v>101</v>
      </c>
      <c r="G30" s="14" t="s">
        <v>64</v>
      </c>
      <c r="H30" s="15">
        <v>75</v>
      </c>
      <c r="I30" s="15">
        <v>75</v>
      </c>
      <c r="J30" s="13">
        <v>0</v>
      </c>
    </row>
    <row r="31" spans="1:10" ht="93" customHeight="1" x14ac:dyDescent="0.25">
      <c r="A31" s="36"/>
      <c r="B31" s="63" t="s">
        <v>50</v>
      </c>
      <c r="C31" s="62"/>
      <c r="D31" s="64">
        <v>954</v>
      </c>
      <c r="E31" s="65" t="s">
        <v>66</v>
      </c>
      <c r="F31" s="65" t="s">
        <v>66</v>
      </c>
      <c r="G31" s="64" t="s">
        <v>66</v>
      </c>
      <c r="H31" s="64">
        <f t="shared" ref="H31:J31" si="7">H32</f>
        <v>561</v>
      </c>
      <c r="I31" s="64">
        <f t="shared" si="7"/>
        <v>561</v>
      </c>
      <c r="J31" s="64">
        <f t="shared" si="7"/>
        <v>149.93600000000001</v>
      </c>
    </row>
    <row r="32" spans="1:10" ht="32.25" customHeight="1" x14ac:dyDescent="0.25">
      <c r="A32" s="36"/>
      <c r="B32" s="37" t="s">
        <v>8</v>
      </c>
      <c r="C32" s="3"/>
      <c r="D32" s="13">
        <v>954</v>
      </c>
      <c r="E32" s="14" t="s">
        <v>84</v>
      </c>
      <c r="F32" s="14" t="s">
        <v>85</v>
      </c>
      <c r="G32" s="13">
        <v>0</v>
      </c>
      <c r="H32" s="15">
        <v>561</v>
      </c>
      <c r="I32" s="15">
        <v>561</v>
      </c>
      <c r="J32" s="13">
        <v>149.93600000000001</v>
      </c>
    </row>
    <row r="33" spans="1:10" ht="22.5" customHeight="1" x14ac:dyDescent="0.25">
      <c r="A33" s="36"/>
      <c r="B33" s="109" t="s">
        <v>90</v>
      </c>
      <c r="C33" s="66" t="s">
        <v>69</v>
      </c>
      <c r="D33" s="64"/>
      <c r="E33" s="65"/>
      <c r="F33" s="65"/>
      <c r="G33" s="64"/>
      <c r="H33" s="64">
        <f>H34+H35+H36+H37</f>
        <v>4675.51</v>
      </c>
      <c r="I33" s="64">
        <f t="shared" ref="I33:J33" si="8">I34+I35+I36+I37</f>
        <v>6470.51</v>
      </c>
      <c r="J33" s="64">
        <f t="shared" si="8"/>
        <v>729.03399999999999</v>
      </c>
    </row>
    <row r="34" spans="1:10" ht="21" customHeight="1" x14ac:dyDescent="0.25">
      <c r="A34" s="36"/>
      <c r="B34" s="110"/>
      <c r="C34" s="67" t="s">
        <v>51</v>
      </c>
      <c r="D34" s="13">
        <v>952</v>
      </c>
      <c r="E34" s="14" t="s">
        <v>66</v>
      </c>
      <c r="F34" s="14" t="s">
        <v>66</v>
      </c>
      <c r="G34" s="13" t="s">
        <v>66</v>
      </c>
      <c r="H34" s="64">
        <f>H38+H39+H44+H45</f>
        <v>2555</v>
      </c>
      <c r="I34" s="64">
        <f t="shared" ref="I34:J34" si="9">I38+I39+I44+I45</f>
        <v>4350</v>
      </c>
      <c r="J34" s="64">
        <f t="shared" si="9"/>
        <v>598.33399999999995</v>
      </c>
    </row>
    <row r="35" spans="1:10" ht="24" customHeight="1" x14ac:dyDescent="0.25">
      <c r="A35" s="36"/>
      <c r="B35" s="110"/>
      <c r="C35" s="67" t="s">
        <v>52</v>
      </c>
      <c r="D35" s="13">
        <v>952</v>
      </c>
      <c r="E35" s="14" t="s">
        <v>66</v>
      </c>
      <c r="F35" s="14" t="s">
        <v>66</v>
      </c>
      <c r="G35" s="13" t="s">
        <v>66</v>
      </c>
      <c r="H35" s="64">
        <f>H40</f>
        <v>1447.01</v>
      </c>
      <c r="I35" s="64">
        <f t="shared" ref="I35:J35" si="10">I40</f>
        <v>1447.01</v>
      </c>
      <c r="J35" s="64">
        <f t="shared" si="10"/>
        <v>5.72</v>
      </c>
    </row>
    <row r="36" spans="1:10" ht="24" customHeight="1" x14ac:dyDescent="0.25">
      <c r="A36" s="2"/>
      <c r="B36" s="110"/>
      <c r="C36" s="67" t="s">
        <v>53</v>
      </c>
      <c r="D36" s="13">
        <v>951</v>
      </c>
      <c r="E36" s="14" t="s">
        <v>66</v>
      </c>
      <c r="F36" s="14" t="s">
        <v>66</v>
      </c>
      <c r="G36" s="13" t="s">
        <v>66</v>
      </c>
      <c r="H36" s="64">
        <f>H42</f>
        <v>500</v>
      </c>
      <c r="I36" s="64">
        <f>I42</f>
        <v>500</v>
      </c>
      <c r="J36" s="64">
        <f>J42</f>
        <v>124.98</v>
      </c>
    </row>
    <row r="37" spans="1:10" ht="23.25" customHeight="1" x14ac:dyDescent="0.25">
      <c r="A37" s="2"/>
      <c r="B37" s="111"/>
      <c r="C37" s="67" t="s">
        <v>70</v>
      </c>
      <c r="D37" s="13">
        <v>952</v>
      </c>
      <c r="E37" s="14" t="s">
        <v>66</v>
      </c>
      <c r="F37" s="14" t="s">
        <v>66</v>
      </c>
      <c r="G37" s="13" t="s">
        <v>66</v>
      </c>
      <c r="H37" s="64">
        <f>H43</f>
        <v>173.5</v>
      </c>
      <c r="I37" s="64">
        <f t="shared" ref="I37:J37" si="11">I43</f>
        <v>173.5</v>
      </c>
      <c r="J37" s="64">
        <f t="shared" si="11"/>
        <v>0</v>
      </c>
    </row>
    <row r="38" spans="1:10" ht="33.75" customHeight="1" x14ac:dyDescent="0.25">
      <c r="A38" s="2"/>
      <c r="B38" s="3" t="s">
        <v>41</v>
      </c>
      <c r="C38" s="35" t="s">
        <v>51</v>
      </c>
      <c r="D38" s="13">
        <v>952</v>
      </c>
      <c r="E38" s="14" t="s">
        <v>54</v>
      </c>
      <c r="F38" s="14" t="s">
        <v>55</v>
      </c>
      <c r="G38" s="13">
        <v>322</v>
      </c>
      <c r="H38" s="15">
        <v>510</v>
      </c>
      <c r="I38" s="15">
        <v>510</v>
      </c>
      <c r="J38" s="13">
        <v>0</v>
      </c>
    </row>
    <row r="39" spans="1:10" ht="78.75" customHeight="1" x14ac:dyDescent="0.25">
      <c r="A39" s="2"/>
      <c r="B39" s="3" t="s">
        <v>56</v>
      </c>
      <c r="C39" s="35" t="s">
        <v>51</v>
      </c>
      <c r="D39" s="13">
        <v>952</v>
      </c>
      <c r="E39" s="14" t="s">
        <v>57</v>
      </c>
      <c r="F39" s="14" t="s">
        <v>103</v>
      </c>
      <c r="G39" s="13">
        <v>0</v>
      </c>
      <c r="H39" s="15">
        <v>250</v>
      </c>
      <c r="I39" s="15">
        <v>250</v>
      </c>
      <c r="J39" s="13">
        <v>0</v>
      </c>
    </row>
    <row r="40" spans="1:10" ht="111.75" customHeight="1" x14ac:dyDescent="0.25">
      <c r="A40" s="2"/>
      <c r="B40" s="3" t="s">
        <v>58</v>
      </c>
      <c r="C40" s="35" t="s">
        <v>59</v>
      </c>
      <c r="D40" s="13">
        <v>952</v>
      </c>
      <c r="E40" s="14" t="s">
        <v>57</v>
      </c>
      <c r="F40" s="14" t="s">
        <v>104</v>
      </c>
      <c r="G40" s="13">
        <v>0</v>
      </c>
      <c r="H40" s="15">
        <v>1447.01</v>
      </c>
      <c r="I40" s="15">
        <v>1447.01</v>
      </c>
      <c r="J40" s="13">
        <v>5.72</v>
      </c>
    </row>
    <row r="41" spans="1:10" ht="23.25" customHeight="1" x14ac:dyDescent="0.25">
      <c r="A41" s="97"/>
      <c r="B41" s="94" t="s">
        <v>8</v>
      </c>
      <c r="C41" s="35" t="s">
        <v>69</v>
      </c>
      <c r="D41" s="13"/>
      <c r="E41" s="14"/>
      <c r="F41" s="14"/>
      <c r="G41" s="13"/>
      <c r="H41" s="64">
        <f>H42+H43+H44+H45</f>
        <v>2468.5</v>
      </c>
      <c r="I41" s="64">
        <f t="shared" ref="I41:J41" si="12">I42+I43+I44+I45</f>
        <v>4263.5</v>
      </c>
      <c r="J41" s="64">
        <f t="shared" si="12"/>
        <v>723.31399999999996</v>
      </c>
    </row>
    <row r="42" spans="1:10" ht="22.5" customHeight="1" x14ac:dyDescent="0.25">
      <c r="A42" s="95"/>
      <c r="B42" s="95"/>
      <c r="C42" s="35"/>
      <c r="D42" s="13">
        <v>951</v>
      </c>
      <c r="E42" s="14" t="s">
        <v>60</v>
      </c>
      <c r="F42" s="14" t="s">
        <v>61</v>
      </c>
      <c r="G42" s="13">
        <v>0</v>
      </c>
      <c r="H42" s="15">
        <v>500</v>
      </c>
      <c r="I42" s="15">
        <v>500</v>
      </c>
      <c r="J42" s="13">
        <v>124.98</v>
      </c>
    </row>
    <row r="43" spans="1:10" ht="24.75" customHeight="1" x14ac:dyDescent="0.25">
      <c r="A43" s="95"/>
      <c r="B43" s="95"/>
      <c r="C43" s="35" t="s">
        <v>70</v>
      </c>
      <c r="D43" s="13">
        <v>952</v>
      </c>
      <c r="E43" s="14" t="s">
        <v>25</v>
      </c>
      <c r="F43" s="14" t="s">
        <v>62</v>
      </c>
      <c r="G43" s="13">
        <v>0</v>
      </c>
      <c r="H43" s="15">
        <v>173.5</v>
      </c>
      <c r="I43" s="15">
        <v>173.5</v>
      </c>
      <c r="J43" s="13">
        <v>0</v>
      </c>
    </row>
    <row r="44" spans="1:10" ht="25.5" customHeight="1" x14ac:dyDescent="0.25">
      <c r="A44" s="95"/>
      <c r="B44" s="95"/>
      <c r="C44" s="92" t="s">
        <v>51</v>
      </c>
      <c r="D44" s="16">
        <v>952</v>
      </c>
      <c r="E44" s="17" t="s">
        <v>63</v>
      </c>
      <c r="F44" s="17" t="s">
        <v>102</v>
      </c>
      <c r="G44" s="16">
        <v>0</v>
      </c>
      <c r="H44" s="19">
        <v>1795</v>
      </c>
      <c r="I44" s="19">
        <v>3590</v>
      </c>
      <c r="J44" s="16">
        <v>598.33399999999995</v>
      </c>
    </row>
    <row r="45" spans="1:10" ht="24.75" customHeight="1" x14ac:dyDescent="0.25">
      <c r="A45" s="96"/>
      <c r="B45" s="96"/>
      <c r="C45" s="93"/>
      <c r="D45" s="16">
        <v>952</v>
      </c>
      <c r="E45" s="17" t="s">
        <v>57</v>
      </c>
      <c r="F45" s="17" t="s">
        <v>61</v>
      </c>
      <c r="G45" s="17" t="s">
        <v>64</v>
      </c>
      <c r="H45" s="19">
        <v>0</v>
      </c>
      <c r="I45" s="19">
        <v>0</v>
      </c>
      <c r="J45" s="16">
        <v>0</v>
      </c>
    </row>
    <row r="46" spans="1:10" ht="22.5" customHeight="1" x14ac:dyDescent="0.25">
      <c r="A46" s="2"/>
      <c r="B46" s="121" t="s">
        <v>91</v>
      </c>
      <c r="C46" s="35" t="s">
        <v>65</v>
      </c>
      <c r="D46" s="13" t="s">
        <v>66</v>
      </c>
      <c r="E46" s="14" t="s">
        <v>66</v>
      </c>
      <c r="F46" s="14" t="s">
        <v>66</v>
      </c>
      <c r="G46" s="13" t="s">
        <v>66</v>
      </c>
      <c r="H46" s="64">
        <f>H48+H49+H50+H51+H52+H53</f>
        <v>14871.5</v>
      </c>
      <c r="I46" s="64">
        <f t="shared" ref="I46:J46" si="13">I48+I49+I50+I51+I52+I53</f>
        <v>17025.2</v>
      </c>
      <c r="J46" s="64">
        <f t="shared" si="13"/>
        <v>3719.404</v>
      </c>
    </row>
    <row r="47" spans="1:10" ht="48.75" hidden="1" customHeight="1" x14ac:dyDescent="0.25">
      <c r="A47" s="10"/>
      <c r="B47" s="95"/>
      <c r="C47" s="35" t="s">
        <v>69</v>
      </c>
      <c r="D47" s="13"/>
      <c r="E47" s="14"/>
      <c r="F47" s="14"/>
      <c r="G47" s="13"/>
      <c r="H47" s="64"/>
      <c r="I47" s="64"/>
      <c r="J47" s="64"/>
    </row>
    <row r="48" spans="1:10" ht="24.75" customHeight="1" x14ac:dyDescent="0.25">
      <c r="A48" s="10"/>
      <c r="B48" s="95"/>
      <c r="C48" s="76" t="s">
        <v>70</v>
      </c>
      <c r="D48" s="13">
        <v>952</v>
      </c>
      <c r="E48" s="14" t="s">
        <v>66</v>
      </c>
      <c r="F48" s="14" t="s">
        <v>66</v>
      </c>
      <c r="G48" s="13" t="s">
        <v>66</v>
      </c>
      <c r="H48" s="64">
        <f>H55+H63</f>
        <v>398.95</v>
      </c>
      <c r="I48" s="64">
        <f>I55+I63+I59</f>
        <v>714.95</v>
      </c>
      <c r="J48" s="64">
        <f t="shared" ref="J48" si="14">J55+J63</f>
        <v>59.533999999999999</v>
      </c>
    </row>
    <row r="49" spans="1:10" ht="24.75" customHeight="1" x14ac:dyDescent="0.25">
      <c r="A49" s="10"/>
      <c r="B49" s="95"/>
      <c r="C49" s="76" t="s">
        <v>71</v>
      </c>
      <c r="D49" s="13">
        <v>951</v>
      </c>
      <c r="E49" s="14" t="s">
        <v>66</v>
      </c>
      <c r="F49" s="14" t="s">
        <v>66</v>
      </c>
      <c r="G49" s="13" t="s">
        <v>66</v>
      </c>
      <c r="H49" s="64">
        <f>H56</f>
        <v>419</v>
      </c>
      <c r="I49" s="64">
        <f t="shared" ref="I49:J49" si="15">I56</f>
        <v>419</v>
      </c>
      <c r="J49" s="64">
        <f t="shared" si="15"/>
        <v>12.31</v>
      </c>
    </row>
    <row r="50" spans="1:10" ht="26.25" customHeight="1" x14ac:dyDescent="0.25">
      <c r="A50" s="10"/>
      <c r="B50" s="95"/>
      <c r="C50" s="76" t="s">
        <v>72</v>
      </c>
      <c r="D50" s="13">
        <v>952</v>
      </c>
      <c r="E50" s="14" t="s">
        <v>66</v>
      </c>
      <c r="F50" s="14" t="s">
        <v>66</v>
      </c>
      <c r="G50" s="13" t="s">
        <v>66</v>
      </c>
      <c r="H50" s="64">
        <f>H61</f>
        <v>1042.4100000000001</v>
      </c>
      <c r="I50" s="64">
        <f t="shared" ref="I50:J50" si="16">I61</f>
        <v>1042.4100000000001</v>
      </c>
      <c r="J50" s="64">
        <f t="shared" si="16"/>
        <v>128.78899999999999</v>
      </c>
    </row>
    <row r="51" spans="1:10" ht="18.75" customHeight="1" x14ac:dyDescent="0.25">
      <c r="A51" s="10"/>
      <c r="B51" s="95"/>
      <c r="C51" s="76" t="s">
        <v>73</v>
      </c>
      <c r="D51" s="13">
        <v>952</v>
      </c>
      <c r="E51" s="14" t="s">
        <v>66</v>
      </c>
      <c r="F51" s="14" t="s">
        <v>66</v>
      </c>
      <c r="G51" s="13" t="s">
        <v>66</v>
      </c>
      <c r="H51" s="64">
        <f>H57</f>
        <v>18</v>
      </c>
      <c r="I51" s="64">
        <f t="shared" ref="I51:J51" si="17">I57</f>
        <v>18</v>
      </c>
      <c r="J51" s="64">
        <f t="shared" si="17"/>
        <v>0</v>
      </c>
    </row>
    <row r="52" spans="1:10" ht="18.75" customHeight="1" x14ac:dyDescent="0.25">
      <c r="A52" s="8"/>
      <c r="B52" s="95"/>
      <c r="C52" s="77" t="s">
        <v>74</v>
      </c>
      <c r="D52" s="13">
        <v>952</v>
      </c>
      <c r="E52" s="14" t="s">
        <v>66</v>
      </c>
      <c r="F52" s="14" t="s">
        <v>66</v>
      </c>
      <c r="G52" s="14" t="s">
        <v>66</v>
      </c>
      <c r="H52" s="64">
        <f>H62</f>
        <v>11977.64</v>
      </c>
      <c r="I52" s="64">
        <f t="shared" ref="I52:J52" si="18">I62</f>
        <v>13068.34</v>
      </c>
      <c r="J52" s="64">
        <f t="shared" si="18"/>
        <v>3225.0210000000002</v>
      </c>
    </row>
    <row r="53" spans="1:10" ht="22.5" customHeight="1" x14ac:dyDescent="0.25">
      <c r="A53" s="10"/>
      <c r="B53" s="96"/>
      <c r="C53" s="78" t="s">
        <v>75</v>
      </c>
      <c r="D53" s="13">
        <v>952</v>
      </c>
      <c r="E53" s="14" t="s">
        <v>66</v>
      </c>
      <c r="F53" s="14" t="s">
        <v>66</v>
      </c>
      <c r="G53" s="13" t="s">
        <v>66</v>
      </c>
      <c r="H53" s="64">
        <f>H58</f>
        <v>1015.5</v>
      </c>
      <c r="I53" s="64">
        <f t="shared" ref="I53:J53" si="19">I58</f>
        <v>1762.5</v>
      </c>
      <c r="J53" s="64">
        <f t="shared" si="19"/>
        <v>293.75</v>
      </c>
    </row>
    <row r="54" spans="1:10" ht="21" customHeight="1" x14ac:dyDescent="0.25">
      <c r="A54" s="50"/>
      <c r="B54" s="116" t="s">
        <v>42</v>
      </c>
      <c r="C54" s="35" t="s">
        <v>69</v>
      </c>
      <c r="D54" s="13"/>
      <c r="E54" s="14"/>
      <c r="F54" s="14"/>
      <c r="G54" s="14"/>
      <c r="H54" s="64">
        <f>H55+H56+H57</f>
        <v>835.95</v>
      </c>
      <c r="I54" s="64">
        <f>I55+I56+I57</f>
        <v>835.95</v>
      </c>
      <c r="J54" s="64">
        <f t="shared" ref="J54" si="20">J55+J56+J57+J58</f>
        <v>365.59399999999999</v>
      </c>
    </row>
    <row r="55" spans="1:10" ht="19.5" customHeight="1" x14ac:dyDescent="0.25">
      <c r="A55" s="50"/>
      <c r="B55" s="117"/>
      <c r="C55" s="35" t="s">
        <v>70</v>
      </c>
      <c r="D55" s="13">
        <v>952</v>
      </c>
      <c r="E55" s="14"/>
      <c r="F55" s="14" t="s">
        <v>66</v>
      </c>
      <c r="G55" s="14" t="s">
        <v>66</v>
      </c>
      <c r="H55" s="13">
        <v>398.95</v>
      </c>
      <c r="I55" s="13">
        <v>398.95</v>
      </c>
      <c r="J55" s="13">
        <v>59.533999999999999</v>
      </c>
    </row>
    <row r="56" spans="1:10" ht="20.25" customHeight="1" x14ac:dyDescent="0.25">
      <c r="A56" s="50"/>
      <c r="B56" s="117"/>
      <c r="C56" s="35" t="s">
        <v>71</v>
      </c>
      <c r="D56" s="13">
        <v>951</v>
      </c>
      <c r="E56" s="14"/>
      <c r="F56" s="14" t="s">
        <v>66</v>
      </c>
      <c r="G56" s="14" t="s">
        <v>66</v>
      </c>
      <c r="H56" s="13">
        <v>419</v>
      </c>
      <c r="I56" s="13">
        <v>419</v>
      </c>
      <c r="J56" s="13">
        <v>12.31</v>
      </c>
    </row>
    <row r="57" spans="1:10" ht="15.75" customHeight="1" x14ac:dyDescent="0.25">
      <c r="A57" s="50"/>
      <c r="B57" s="118"/>
      <c r="C57" s="35" t="s">
        <v>73</v>
      </c>
      <c r="D57" s="13">
        <v>952</v>
      </c>
      <c r="E57" s="14"/>
      <c r="F57" s="14" t="s">
        <v>66</v>
      </c>
      <c r="G57" s="14" t="s">
        <v>66</v>
      </c>
      <c r="H57" s="13">
        <v>18</v>
      </c>
      <c r="I57" s="13">
        <v>18</v>
      </c>
      <c r="J57" s="13">
        <v>0</v>
      </c>
    </row>
    <row r="58" spans="1:10" ht="18.75" customHeight="1" x14ac:dyDescent="0.25">
      <c r="A58" s="27"/>
      <c r="B58" s="28" t="s">
        <v>76</v>
      </c>
      <c r="C58" s="35" t="s">
        <v>77</v>
      </c>
      <c r="D58" s="13">
        <v>952</v>
      </c>
      <c r="E58" s="14" t="s">
        <v>78</v>
      </c>
      <c r="F58" s="14" t="s">
        <v>97</v>
      </c>
      <c r="G58" s="14" t="s">
        <v>66</v>
      </c>
      <c r="H58" s="13">
        <v>1015.5</v>
      </c>
      <c r="I58" s="13">
        <v>1762.5</v>
      </c>
      <c r="J58" s="13">
        <v>293.75</v>
      </c>
    </row>
    <row r="59" spans="1:10" ht="39" customHeight="1" x14ac:dyDescent="0.25">
      <c r="A59" s="80"/>
      <c r="B59" s="79" t="s">
        <v>96</v>
      </c>
      <c r="C59" s="35" t="s">
        <v>70</v>
      </c>
      <c r="D59" s="13">
        <v>952</v>
      </c>
      <c r="E59" s="14" t="s">
        <v>80</v>
      </c>
      <c r="F59" s="14" t="s">
        <v>99</v>
      </c>
      <c r="G59" s="14" t="s">
        <v>66</v>
      </c>
      <c r="H59" s="13"/>
      <c r="I59" s="13">
        <v>316</v>
      </c>
      <c r="J59" s="13">
        <v>0</v>
      </c>
    </row>
    <row r="60" spans="1:10" ht="21" customHeight="1" x14ac:dyDescent="0.25">
      <c r="A60" s="50"/>
      <c r="B60" s="119" t="s">
        <v>8</v>
      </c>
      <c r="C60" s="35" t="s">
        <v>69</v>
      </c>
      <c r="D60" s="13"/>
      <c r="E60" s="14"/>
      <c r="F60" s="14" t="s">
        <v>66</v>
      </c>
      <c r="G60" s="14" t="s">
        <v>66</v>
      </c>
      <c r="H60" s="64">
        <f t="shared" ref="H60:J60" si="21">H61+H62+H63</f>
        <v>13020.05</v>
      </c>
      <c r="I60" s="64">
        <f t="shared" si="21"/>
        <v>14110.75</v>
      </c>
      <c r="J60" s="64">
        <f t="shared" si="21"/>
        <v>3353.8100000000004</v>
      </c>
    </row>
    <row r="61" spans="1:10" ht="21" customHeight="1" x14ac:dyDescent="0.25">
      <c r="A61" s="50"/>
      <c r="B61" s="117"/>
      <c r="C61" s="35" t="s">
        <v>72</v>
      </c>
      <c r="D61" s="13">
        <v>952</v>
      </c>
      <c r="E61" s="14" t="s">
        <v>80</v>
      </c>
      <c r="F61" s="14" t="s">
        <v>98</v>
      </c>
      <c r="G61" s="14" t="s">
        <v>66</v>
      </c>
      <c r="H61" s="13">
        <v>1042.4100000000001</v>
      </c>
      <c r="I61" s="13">
        <v>1042.4100000000001</v>
      </c>
      <c r="J61" s="13">
        <v>128.78899999999999</v>
      </c>
    </row>
    <row r="62" spans="1:10" ht="15.75" customHeight="1" x14ac:dyDescent="0.25">
      <c r="A62" s="50"/>
      <c r="B62" s="117"/>
      <c r="C62" s="35" t="s">
        <v>74</v>
      </c>
      <c r="D62" s="13">
        <v>952</v>
      </c>
      <c r="E62" s="14" t="s">
        <v>80</v>
      </c>
      <c r="F62" s="14" t="s">
        <v>66</v>
      </c>
      <c r="G62" s="14" t="s">
        <v>66</v>
      </c>
      <c r="H62" s="13">
        <v>11977.64</v>
      </c>
      <c r="I62" s="13">
        <v>13068.34</v>
      </c>
      <c r="J62" s="13">
        <v>3225.0210000000002</v>
      </c>
    </row>
    <row r="63" spans="1:10" ht="15.75" customHeight="1" x14ac:dyDescent="0.25">
      <c r="A63" s="50"/>
      <c r="B63" s="118"/>
      <c r="C63" s="35" t="s">
        <v>79</v>
      </c>
      <c r="D63" s="13">
        <v>952</v>
      </c>
      <c r="E63" s="14" t="s">
        <v>81</v>
      </c>
      <c r="F63" s="14" t="s">
        <v>66</v>
      </c>
      <c r="G63" s="14" t="s">
        <v>66</v>
      </c>
      <c r="H63" s="13">
        <v>0</v>
      </c>
      <c r="I63" s="13"/>
      <c r="J63" s="13"/>
    </row>
    <row r="64" spans="1:10" ht="107.25" customHeight="1" x14ac:dyDescent="0.25">
      <c r="A64" s="50"/>
      <c r="B64" s="52" t="s">
        <v>92</v>
      </c>
      <c r="C64" s="35" t="s">
        <v>69</v>
      </c>
      <c r="D64" s="64"/>
      <c r="E64" s="65"/>
      <c r="F64" s="65"/>
      <c r="G64" s="64"/>
      <c r="H64" s="64">
        <f>H65+H66+H67</f>
        <v>14241.3</v>
      </c>
      <c r="I64" s="64">
        <f t="shared" ref="I64:J64" si="22">I65+I66+I67</f>
        <v>22746.5</v>
      </c>
      <c r="J64" s="64">
        <f t="shared" si="22"/>
        <v>1459.9529999999997</v>
      </c>
    </row>
    <row r="65" spans="1:10" ht="35.25" customHeight="1" x14ac:dyDescent="0.25">
      <c r="A65" s="50"/>
      <c r="B65" s="51" t="s">
        <v>82</v>
      </c>
      <c r="C65" s="35"/>
      <c r="D65" s="13">
        <v>952</v>
      </c>
      <c r="E65" s="14" t="s">
        <v>66</v>
      </c>
      <c r="F65" s="14" t="s">
        <v>66</v>
      </c>
      <c r="G65" s="13" t="s">
        <v>66</v>
      </c>
      <c r="H65" s="13">
        <v>6167.03</v>
      </c>
      <c r="I65" s="13">
        <v>10563.23</v>
      </c>
      <c r="J65" s="13">
        <v>1055.7049999999999</v>
      </c>
    </row>
    <row r="66" spans="1:10" ht="38.25" customHeight="1" x14ac:dyDescent="0.25">
      <c r="A66" s="50"/>
      <c r="B66" s="51" t="s">
        <v>83</v>
      </c>
      <c r="C66" s="35"/>
      <c r="D66" s="13">
        <v>952</v>
      </c>
      <c r="E66" s="14" t="s">
        <v>66</v>
      </c>
      <c r="F66" s="14" t="s">
        <v>66</v>
      </c>
      <c r="G66" s="13" t="s">
        <v>66</v>
      </c>
      <c r="H66" s="13">
        <v>7861</v>
      </c>
      <c r="I66" s="13">
        <v>11970</v>
      </c>
      <c r="J66" s="13">
        <v>393.88099999999997</v>
      </c>
    </row>
    <row r="67" spans="1:10" ht="21" customHeight="1" x14ac:dyDescent="0.25">
      <c r="A67" s="10"/>
      <c r="B67" s="4" t="s">
        <v>8</v>
      </c>
      <c r="C67" s="35"/>
      <c r="D67" s="13">
        <v>952</v>
      </c>
      <c r="E67" s="14" t="s">
        <v>66</v>
      </c>
      <c r="F67" s="14" t="s">
        <v>66</v>
      </c>
      <c r="G67" s="14" t="s">
        <v>66</v>
      </c>
      <c r="H67" s="13">
        <v>213.27</v>
      </c>
      <c r="I67" s="13">
        <v>213.27</v>
      </c>
      <c r="J67" s="13">
        <v>10.367000000000001</v>
      </c>
    </row>
    <row r="68" spans="1:10" ht="91.5" customHeight="1" x14ac:dyDescent="0.25">
      <c r="A68" s="48"/>
      <c r="B68" s="71" t="s">
        <v>93</v>
      </c>
      <c r="C68" s="72"/>
      <c r="D68" s="72">
        <v>952</v>
      </c>
      <c r="E68" s="81" t="s">
        <v>66</v>
      </c>
      <c r="F68" s="81" t="s">
        <v>66</v>
      </c>
      <c r="G68" s="81" t="s">
        <v>66</v>
      </c>
      <c r="H68" s="64">
        <f t="shared" ref="H68:J68" si="23">H69+H70+H71+H72</f>
        <v>2353</v>
      </c>
      <c r="I68" s="64">
        <f t="shared" si="23"/>
        <v>2594</v>
      </c>
      <c r="J68" s="64">
        <f t="shared" si="23"/>
        <v>806.053</v>
      </c>
    </row>
    <row r="69" spans="1:10" ht="26.25" x14ac:dyDescent="0.25">
      <c r="A69" s="48"/>
      <c r="B69" s="60" t="s">
        <v>8</v>
      </c>
      <c r="C69" s="74" t="s">
        <v>70</v>
      </c>
      <c r="D69" s="48">
        <v>952</v>
      </c>
      <c r="E69" s="73" t="s">
        <v>80</v>
      </c>
      <c r="F69" s="14" t="s">
        <v>95</v>
      </c>
      <c r="G69" s="14" t="s">
        <v>66</v>
      </c>
      <c r="H69" s="48">
        <v>2353</v>
      </c>
      <c r="I69" s="48">
        <v>2353</v>
      </c>
      <c r="J69" s="48">
        <v>806.053</v>
      </c>
    </row>
    <row r="70" spans="1:10" ht="39" x14ac:dyDescent="0.25">
      <c r="A70" s="48"/>
      <c r="B70" s="60"/>
      <c r="C70" s="74" t="s">
        <v>52</v>
      </c>
      <c r="D70" s="48">
        <v>952</v>
      </c>
      <c r="E70" s="73" t="s">
        <v>80</v>
      </c>
      <c r="F70" s="14" t="s">
        <v>66</v>
      </c>
      <c r="G70" s="14" t="s">
        <v>66</v>
      </c>
      <c r="H70" s="48">
        <v>0</v>
      </c>
      <c r="I70" s="48">
        <v>55</v>
      </c>
      <c r="J70" s="48">
        <v>0</v>
      </c>
    </row>
    <row r="71" spans="1:10" ht="51.75" x14ac:dyDescent="0.25">
      <c r="A71" s="48"/>
      <c r="B71" s="60"/>
      <c r="C71" s="74" t="s">
        <v>72</v>
      </c>
      <c r="D71" s="48">
        <v>952</v>
      </c>
      <c r="E71" s="73" t="s">
        <v>80</v>
      </c>
      <c r="F71" s="14" t="s">
        <v>66</v>
      </c>
      <c r="G71" s="14" t="s">
        <v>66</v>
      </c>
      <c r="H71" s="48">
        <v>0</v>
      </c>
      <c r="I71" s="48">
        <v>186</v>
      </c>
      <c r="J71" s="48">
        <v>0</v>
      </c>
    </row>
    <row r="72" spans="1:10" ht="0.75" customHeight="1" x14ac:dyDescent="0.25">
      <c r="A72" s="38"/>
      <c r="B72" s="38"/>
      <c r="C72" s="38"/>
      <c r="D72" s="38"/>
      <c r="E72" s="38"/>
      <c r="F72" s="38"/>
      <c r="G72" s="38"/>
      <c r="H72" s="38"/>
      <c r="I72" s="38"/>
      <c r="J72" s="38"/>
    </row>
    <row r="73" spans="1:10" hidden="1" x14ac:dyDescent="0.25">
      <c r="A73" s="38"/>
      <c r="B73" s="38"/>
      <c r="C73" s="38"/>
      <c r="D73" s="38"/>
      <c r="E73" s="38"/>
      <c r="F73" s="38"/>
      <c r="G73" s="38"/>
      <c r="H73" s="38"/>
      <c r="I73" s="38"/>
      <c r="J73" s="38"/>
    </row>
    <row r="74" spans="1:10" x14ac:dyDescent="0.25">
      <c r="A74" s="38"/>
      <c r="B74" s="38"/>
      <c r="C74" s="38"/>
      <c r="D74" s="38"/>
      <c r="E74" s="38"/>
      <c r="F74" s="38"/>
      <c r="G74" s="38"/>
      <c r="H74" s="38"/>
      <c r="I74" s="38"/>
      <c r="J74" s="38"/>
    </row>
    <row r="75" spans="1:10" x14ac:dyDescent="0.25">
      <c r="A75" s="38"/>
      <c r="B75" s="38"/>
      <c r="C75" s="38"/>
      <c r="D75" s="38"/>
      <c r="E75" s="38"/>
      <c r="F75" s="38"/>
      <c r="G75" s="38"/>
      <c r="H75" s="38"/>
      <c r="I75" s="38"/>
      <c r="J75" s="38"/>
    </row>
    <row r="76" spans="1:10" x14ac:dyDescent="0.25">
      <c r="A76" s="38"/>
      <c r="B76" s="38" t="s">
        <v>105</v>
      </c>
      <c r="C76" s="38"/>
      <c r="D76" s="38"/>
      <c r="E76" s="38"/>
      <c r="F76" s="38"/>
      <c r="G76" s="38"/>
      <c r="H76" s="38"/>
      <c r="I76" s="38"/>
      <c r="J76" s="38"/>
    </row>
    <row r="77" spans="1:10" x14ac:dyDescent="0.25">
      <c r="A77" s="38"/>
      <c r="B77" s="38" t="s">
        <v>67</v>
      </c>
      <c r="C77" s="38"/>
      <c r="D77" s="38"/>
      <c r="E77" s="38"/>
      <c r="F77" s="38"/>
      <c r="G77" s="38"/>
      <c r="H77" s="38" t="s">
        <v>106</v>
      </c>
      <c r="I77" s="38"/>
      <c r="J77" s="38"/>
    </row>
    <row r="78" spans="1:10" x14ac:dyDescent="0.25">
      <c r="A78" s="38"/>
      <c r="B78" s="38"/>
      <c r="C78" s="38"/>
      <c r="D78" s="38"/>
      <c r="E78" s="38"/>
      <c r="F78" s="38"/>
      <c r="G78" s="38"/>
      <c r="H78" s="38"/>
      <c r="I78" s="38"/>
      <c r="J78" s="38"/>
    </row>
    <row r="79" spans="1:10" x14ac:dyDescent="0.25">
      <c r="A79" s="38"/>
      <c r="B79" s="38"/>
      <c r="C79" s="38"/>
      <c r="D79" s="38"/>
      <c r="E79" s="38"/>
      <c r="F79" s="38"/>
      <c r="G79" s="38"/>
      <c r="H79" s="38"/>
      <c r="I79" s="38"/>
      <c r="J79" s="38"/>
    </row>
    <row r="80" spans="1:10" x14ac:dyDescent="0.25">
      <c r="A80" s="38"/>
      <c r="B80" s="38"/>
      <c r="C80" s="38"/>
      <c r="D80" s="38"/>
      <c r="E80" s="38"/>
      <c r="F80" s="38"/>
      <c r="G80" s="38"/>
      <c r="H80" s="38"/>
      <c r="I80" s="38"/>
      <c r="J80" s="38"/>
    </row>
    <row r="81" spans="1:10" x14ac:dyDescent="0.25">
      <c r="A81" s="38"/>
      <c r="B81" s="38"/>
      <c r="C81" s="38"/>
      <c r="D81" s="38"/>
      <c r="E81" s="38"/>
      <c r="F81" s="38"/>
      <c r="G81" s="38"/>
      <c r="H81" s="38"/>
      <c r="I81" s="38"/>
      <c r="J81" s="38"/>
    </row>
    <row r="82" spans="1:10" x14ac:dyDescent="0.25">
      <c r="A82" s="38"/>
      <c r="B82" s="38"/>
      <c r="C82" s="38"/>
      <c r="D82" s="38"/>
      <c r="E82" s="38"/>
      <c r="F82" s="38"/>
      <c r="G82" s="38"/>
      <c r="H82" s="38"/>
      <c r="I82" s="38"/>
      <c r="J82" s="38"/>
    </row>
    <row r="83" spans="1:10" x14ac:dyDescent="0.25">
      <c r="A83" s="38"/>
      <c r="B83" s="38"/>
      <c r="C83" s="38"/>
      <c r="D83" s="38"/>
      <c r="E83" s="38"/>
      <c r="F83" s="38"/>
      <c r="G83" s="38"/>
      <c r="H83" s="38"/>
      <c r="I83" s="38"/>
      <c r="J83" s="38"/>
    </row>
    <row r="84" spans="1:10" x14ac:dyDescent="0.25">
      <c r="A84" s="38"/>
      <c r="B84" s="38"/>
      <c r="C84" s="38"/>
      <c r="D84" s="38"/>
      <c r="E84" s="38"/>
      <c r="F84" s="38"/>
      <c r="G84" s="38"/>
      <c r="H84" s="38"/>
      <c r="I84" s="38"/>
      <c r="J84" s="38"/>
    </row>
    <row r="85" spans="1:10" x14ac:dyDescent="0.25">
      <c r="A85" s="38"/>
      <c r="B85" s="38"/>
      <c r="C85" s="38"/>
      <c r="D85" s="38"/>
      <c r="E85" s="38"/>
      <c r="F85" s="38"/>
      <c r="G85" s="38"/>
      <c r="H85" s="38"/>
      <c r="I85" s="38"/>
      <c r="J85" s="38"/>
    </row>
    <row r="86" spans="1:10" x14ac:dyDescent="0.25">
      <c r="A86" s="38"/>
      <c r="B86" s="38"/>
      <c r="C86" s="38"/>
      <c r="D86" s="38"/>
      <c r="E86" s="38"/>
      <c r="F86" s="38"/>
      <c r="G86" s="38"/>
      <c r="H86" s="38"/>
      <c r="I86" s="38"/>
      <c r="J86" s="38"/>
    </row>
    <row r="87" spans="1:10" x14ac:dyDescent="0.25">
      <c r="A87" s="38"/>
      <c r="B87" s="38"/>
      <c r="C87" s="38"/>
      <c r="D87" s="38"/>
      <c r="E87" s="38"/>
      <c r="F87" s="38"/>
      <c r="G87" s="38"/>
      <c r="H87" s="38"/>
      <c r="I87" s="38"/>
      <c r="J87" s="38"/>
    </row>
    <row r="88" spans="1:10" x14ac:dyDescent="0.25">
      <c r="A88" s="38"/>
      <c r="B88" s="38"/>
      <c r="C88" s="38"/>
      <c r="D88" s="38"/>
      <c r="E88" s="38"/>
      <c r="F88" s="38"/>
      <c r="G88" s="38"/>
      <c r="H88" s="38"/>
      <c r="I88" s="38"/>
      <c r="J88" s="38"/>
    </row>
    <row r="89" spans="1:10" x14ac:dyDescent="0.25">
      <c r="A89" s="38"/>
      <c r="B89" s="38"/>
      <c r="C89" s="38"/>
      <c r="D89" s="38"/>
      <c r="E89" s="38"/>
      <c r="F89" s="38"/>
      <c r="G89" s="38"/>
      <c r="H89" s="38"/>
      <c r="I89" s="38"/>
      <c r="J89" s="38"/>
    </row>
    <row r="90" spans="1:10" x14ac:dyDescent="0.25">
      <c r="A90" s="38"/>
      <c r="B90" s="38"/>
      <c r="C90" s="38"/>
      <c r="D90" s="38"/>
      <c r="E90" s="38"/>
      <c r="F90" s="38"/>
      <c r="G90" s="38"/>
      <c r="H90" s="38"/>
      <c r="I90" s="38"/>
      <c r="J90" s="38"/>
    </row>
    <row r="91" spans="1:10" x14ac:dyDescent="0.25">
      <c r="A91" s="38"/>
      <c r="B91" s="38"/>
      <c r="C91" s="38"/>
      <c r="D91" s="38"/>
      <c r="E91" s="38"/>
      <c r="F91" s="38"/>
      <c r="G91" s="38"/>
      <c r="H91" s="38"/>
      <c r="I91" s="38"/>
      <c r="J91" s="38"/>
    </row>
  </sheetData>
  <mergeCells count="22">
    <mergeCell ref="B54:B57"/>
    <mergeCell ref="B60:B63"/>
    <mergeCell ref="B13:B16"/>
    <mergeCell ref="B18:B20"/>
    <mergeCell ref="B46:B53"/>
    <mergeCell ref="B3:J3"/>
    <mergeCell ref="B8:J8"/>
    <mergeCell ref="D11:G11"/>
    <mergeCell ref="H1:J2"/>
    <mergeCell ref="A5:J7"/>
    <mergeCell ref="C11:C12"/>
    <mergeCell ref="C44:C45"/>
    <mergeCell ref="B41:B45"/>
    <mergeCell ref="A41:A45"/>
    <mergeCell ref="H11:J11"/>
    <mergeCell ref="C18:C25"/>
    <mergeCell ref="A11:A12"/>
    <mergeCell ref="B11:B12"/>
    <mergeCell ref="A24:A25"/>
    <mergeCell ref="B24:B25"/>
    <mergeCell ref="A18:A20"/>
    <mergeCell ref="B33:B37"/>
  </mergeCells>
  <pageMargins left="0.31496062992125984" right="0.31496062992125984" top="0.35433070866141736" bottom="0.19685039370078741" header="0.31496062992125984" footer="0.31496062992125984"/>
  <pageSetup paperSize="9" scale="95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7"/>
  <sheetViews>
    <sheetView tabSelected="1" workbookViewId="0">
      <selection activeCell="E30" sqref="E30"/>
    </sheetView>
  </sheetViews>
  <sheetFormatPr defaultRowHeight="15" x14ac:dyDescent="0.25"/>
  <cols>
    <col min="1" max="1" width="7.5703125" customWidth="1"/>
    <col min="2" max="2" width="20.140625" customWidth="1"/>
    <col min="3" max="3" width="37.5703125" customWidth="1"/>
    <col min="4" max="4" width="14.7109375" customWidth="1"/>
    <col min="5" max="5" width="14" customWidth="1"/>
  </cols>
  <sheetData>
    <row r="1" spans="1:7" ht="0.75" customHeight="1" x14ac:dyDescent="0.25">
      <c r="A1" s="89"/>
      <c r="B1" s="89"/>
      <c r="C1" s="89"/>
      <c r="D1" s="89"/>
      <c r="E1" s="89"/>
    </row>
    <row r="2" spans="1:7" ht="14.25" hidden="1" customHeight="1" x14ac:dyDescent="0.25">
      <c r="A2" s="89"/>
      <c r="B2" s="89"/>
      <c r="C2" s="89"/>
      <c r="D2" s="89"/>
      <c r="E2" s="89"/>
    </row>
    <row r="3" spans="1:7" ht="1.5" hidden="1" customHeight="1" x14ac:dyDescent="0.25">
      <c r="A3" s="89"/>
      <c r="B3" s="89"/>
      <c r="C3" s="89"/>
      <c r="D3" s="89"/>
      <c r="E3" s="89"/>
    </row>
    <row r="4" spans="1:7" ht="9.75" hidden="1" customHeight="1" x14ac:dyDescent="0.25">
      <c r="A4" s="89"/>
      <c r="B4" s="89"/>
      <c r="C4" s="89"/>
      <c r="D4" s="89"/>
      <c r="E4" s="89"/>
    </row>
    <row r="5" spans="1:7" ht="9.75" hidden="1" customHeight="1" x14ac:dyDescent="0.25">
      <c r="A5" s="89"/>
      <c r="B5" s="89"/>
      <c r="C5" s="89"/>
      <c r="D5" s="89"/>
      <c r="E5" s="89"/>
    </row>
    <row r="6" spans="1:7" ht="9.75" hidden="1" customHeight="1" x14ac:dyDescent="0.25">
      <c r="A6" s="89"/>
      <c r="B6" s="89"/>
      <c r="C6" s="89"/>
      <c r="D6" s="89"/>
      <c r="E6" s="89"/>
    </row>
    <row r="7" spans="1:7" ht="13.5" hidden="1" customHeight="1" x14ac:dyDescent="0.25">
      <c r="A7" s="21"/>
      <c r="B7" s="21"/>
      <c r="C7" s="21"/>
      <c r="D7" s="21"/>
      <c r="E7" s="21"/>
    </row>
    <row r="8" spans="1:7" ht="16.5" customHeight="1" x14ac:dyDescent="0.25">
      <c r="A8" s="114" t="s">
        <v>108</v>
      </c>
      <c r="B8" s="114"/>
      <c r="C8" s="114"/>
      <c r="D8" s="114"/>
      <c r="E8" s="114"/>
      <c r="F8" s="26"/>
      <c r="G8" s="26"/>
    </row>
    <row r="9" spans="1:7" ht="38.25" customHeight="1" x14ac:dyDescent="0.25">
      <c r="A9" s="114"/>
      <c r="B9" s="114"/>
      <c r="C9" s="114"/>
      <c r="D9" s="114"/>
      <c r="E9" s="114"/>
      <c r="F9" s="26"/>
      <c r="G9" s="26"/>
    </row>
    <row r="10" spans="1:7" ht="15" customHeight="1" x14ac:dyDescent="0.25">
      <c r="A10" s="125" t="s">
        <v>107</v>
      </c>
      <c r="B10" s="125"/>
      <c r="C10" s="125"/>
      <c r="D10" s="125"/>
      <c r="E10" s="125"/>
      <c r="F10" s="29"/>
      <c r="G10" s="29"/>
    </row>
    <row r="11" spans="1:7" ht="15" customHeight="1" x14ac:dyDescent="0.25">
      <c r="A11" s="23"/>
      <c r="B11" s="23"/>
      <c r="C11" s="31"/>
      <c r="D11" s="23"/>
      <c r="E11" s="23"/>
      <c r="F11" s="29"/>
      <c r="G11" s="29"/>
    </row>
    <row r="12" spans="1:7" ht="41.25" customHeight="1" x14ac:dyDescent="0.25">
      <c r="A12" s="128" t="s">
        <v>0</v>
      </c>
      <c r="B12" s="102" t="s">
        <v>1</v>
      </c>
      <c r="C12" s="87" t="s">
        <v>16</v>
      </c>
      <c r="D12" s="102" t="s">
        <v>39</v>
      </c>
      <c r="E12" s="124" t="s">
        <v>38</v>
      </c>
    </row>
    <row r="13" spans="1:7" ht="53.25" customHeight="1" x14ac:dyDescent="0.25">
      <c r="A13" s="129"/>
      <c r="B13" s="103"/>
      <c r="C13" s="88"/>
      <c r="D13" s="103"/>
      <c r="E13" s="124"/>
    </row>
    <row r="14" spans="1:7" ht="15" customHeight="1" x14ac:dyDescent="0.25">
      <c r="A14" s="132" t="s">
        <v>43</v>
      </c>
      <c r="B14" s="133" t="s">
        <v>109</v>
      </c>
      <c r="C14" s="32" t="s">
        <v>17</v>
      </c>
      <c r="D14" s="34">
        <f t="shared" ref="D14:E14" si="0">D21+D28+D35</f>
        <v>4947</v>
      </c>
      <c r="E14" s="34">
        <f t="shared" si="0"/>
        <v>1109.7139999999999</v>
      </c>
    </row>
    <row r="15" spans="1:7" ht="48.75" customHeight="1" x14ac:dyDescent="0.25">
      <c r="A15" s="132"/>
      <c r="B15" s="133"/>
      <c r="C15" s="82" t="s">
        <v>18</v>
      </c>
      <c r="D15" s="34">
        <f t="shared" ref="D15:E15" si="1">D22+D29+D36</f>
        <v>0</v>
      </c>
      <c r="E15" s="34">
        <f t="shared" si="1"/>
        <v>0</v>
      </c>
    </row>
    <row r="16" spans="1:7" ht="52.5" customHeight="1" x14ac:dyDescent="0.25">
      <c r="A16" s="132"/>
      <c r="B16" s="133"/>
      <c r="C16" s="82" t="s">
        <v>19</v>
      </c>
      <c r="D16" s="34">
        <f t="shared" ref="D16:E16" si="2">D23+D30+D37</f>
        <v>2353</v>
      </c>
      <c r="E16" s="34" t="e">
        <f t="shared" si="2"/>
        <v>#VALUE!</v>
      </c>
    </row>
    <row r="17" spans="1:5" ht="31.5" customHeight="1" x14ac:dyDescent="0.25">
      <c r="A17" s="132"/>
      <c r="B17" s="133"/>
      <c r="C17" s="134" t="s">
        <v>20</v>
      </c>
      <c r="D17" s="126">
        <f t="shared" ref="D17:E17" si="3">D24+D31+D38</f>
        <v>2594</v>
      </c>
      <c r="E17" s="126">
        <f t="shared" si="3"/>
        <v>806.05399999999997</v>
      </c>
    </row>
    <row r="18" spans="1:5" ht="17.25" hidden="1" customHeight="1" x14ac:dyDescent="0.25">
      <c r="A18" s="132"/>
      <c r="B18" s="133"/>
      <c r="C18" s="135"/>
      <c r="D18" s="127"/>
      <c r="E18" s="127"/>
    </row>
    <row r="19" spans="1:5" ht="53.25" hidden="1" customHeight="1" x14ac:dyDescent="0.25">
      <c r="A19" s="132"/>
      <c r="B19" s="133"/>
      <c r="C19" s="33"/>
      <c r="D19" s="34">
        <f t="shared" ref="D19:E19" si="4">D26+D33+D40</f>
        <v>0</v>
      </c>
      <c r="E19" s="34">
        <f t="shared" si="4"/>
        <v>0</v>
      </c>
    </row>
    <row r="20" spans="1:5" ht="53.25" hidden="1" customHeight="1" x14ac:dyDescent="0.25">
      <c r="A20" s="132"/>
      <c r="B20" s="133"/>
      <c r="C20" s="32" t="s">
        <v>21</v>
      </c>
      <c r="D20" s="34">
        <f t="shared" ref="D20:E20" si="5">D27+D34+D41</f>
        <v>0</v>
      </c>
      <c r="E20" s="34">
        <f t="shared" si="5"/>
        <v>0</v>
      </c>
    </row>
    <row r="21" spans="1:5" ht="15" customHeight="1" x14ac:dyDescent="0.25">
      <c r="A21" s="130"/>
      <c r="B21" s="131" t="s">
        <v>8</v>
      </c>
      <c r="C21" s="5" t="s">
        <v>17</v>
      </c>
      <c r="D21" s="20">
        <f>D22+D23+D24+D27</f>
        <v>4947</v>
      </c>
      <c r="E21" s="20">
        <f>E22+E23+E24+E27</f>
        <v>1109.7139999999999</v>
      </c>
    </row>
    <row r="22" spans="1:5" ht="48.75" customHeight="1" x14ac:dyDescent="0.25">
      <c r="A22" s="130"/>
      <c r="B22" s="131"/>
      <c r="C22" s="4" t="s">
        <v>18</v>
      </c>
      <c r="D22" s="47">
        <v>0</v>
      </c>
      <c r="E22" s="47">
        <v>0</v>
      </c>
    </row>
    <row r="23" spans="1:5" ht="52.5" customHeight="1" x14ac:dyDescent="0.25">
      <c r="A23" s="130"/>
      <c r="B23" s="131"/>
      <c r="C23" s="4" t="s">
        <v>19</v>
      </c>
      <c r="D23" s="47">
        <v>2353</v>
      </c>
      <c r="E23" s="47">
        <v>303.66000000000003</v>
      </c>
    </row>
    <row r="24" spans="1:5" ht="30.75" customHeight="1" x14ac:dyDescent="0.25">
      <c r="A24" s="130"/>
      <c r="B24" s="131"/>
      <c r="C24" s="4" t="s">
        <v>20</v>
      </c>
      <c r="D24" s="47">
        <v>2594</v>
      </c>
      <c r="E24" s="47">
        <v>806.05399999999997</v>
      </c>
    </row>
    <row r="25" spans="1:5" ht="0.75" hidden="1" customHeight="1" x14ac:dyDescent="0.25">
      <c r="A25" s="130"/>
      <c r="B25" s="131"/>
      <c r="C25" s="4"/>
      <c r="D25" s="47"/>
      <c r="E25" s="47"/>
    </row>
    <row r="26" spans="1:5" ht="47.25" hidden="1" customHeight="1" x14ac:dyDescent="0.25">
      <c r="A26" s="130"/>
      <c r="B26" s="131"/>
      <c r="C26" s="55"/>
      <c r="D26" s="45"/>
      <c r="E26" s="45"/>
    </row>
    <row r="27" spans="1:5" ht="15.75" x14ac:dyDescent="0.25">
      <c r="A27" s="130"/>
      <c r="B27" s="131"/>
      <c r="C27" s="56" t="s">
        <v>21</v>
      </c>
      <c r="D27" s="57">
        <v>0</v>
      </c>
      <c r="E27" s="57">
        <v>0</v>
      </c>
    </row>
    <row r="28" spans="1:5" ht="20.25" customHeight="1" x14ac:dyDescent="0.25">
      <c r="A28" s="54"/>
      <c r="B28" s="53"/>
      <c r="C28" s="39"/>
      <c r="D28" s="40"/>
      <c r="E28" s="40"/>
    </row>
    <row r="29" spans="1:5" ht="15.75" x14ac:dyDescent="0.25">
      <c r="A29" s="54"/>
      <c r="B29" s="53"/>
      <c r="C29" s="41"/>
      <c r="D29" s="42"/>
      <c r="E29" s="42"/>
    </row>
    <row r="30" spans="1:5" ht="42" customHeight="1" x14ac:dyDescent="0.25">
      <c r="A30" s="54"/>
      <c r="B30" s="137" t="s">
        <v>110</v>
      </c>
      <c r="C30" s="137"/>
      <c r="D30" s="42"/>
      <c r="E30" s="136" t="s">
        <v>111</v>
      </c>
    </row>
    <row r="31" spans="1:5" ht="28.5" customHeight="1" x14ac:dyDescent="0.25">
      <c r="A31" s="54"/>
      <c r="B31" s="53"/>
      <c r="C31" s="41"/>
      <c r="D31" s="42"/>
      <c r="E31" s="42"/>
    </row>
    <row r="32" spans="1:5" ht="31.5" hidden="1" customHeight="1" x14ac:dyDescent="0.25">
      <c r="A32" s="54"/>
      <c r="B32" s="53" t="s">
        <v>67</v>
      </c>
      <c r="C32" s="41"/>
      <c r="D32" s="42" t="s">
        <v>106</v>
      </c>
      <c r="E32" s="42"/>
    </row>
    <row r="33" spans="1:5" ht="30.75" hidden="1" customHeight="1" x14ac:dyDescent="0.25">
      <c r="A33" s="54"/>
      <c r="B33" s="53"/>
      <c r="C33" s="41"/>
      <c r="D33" s="42"/>
      <c r="E33" s="42"/>
    </row>
    <row r="34" spans="1:5" ht="16.5" customHeight="1" x14ac:dyDescent="0.25">
      <c r="A34" s="54"/>
      <c r="B34" s="53"/>
      <c r="C34" s="39"/>
      <c r="D34" s="42"/>
      <c r="E34" s="42"/>
    </row>
    <row r="35" spans="1:5" ht="20.25" customHeight="1" x14ac:dyDescent="0.25"/>
    <row r="38" spans="1:5" ht="31.5" customHeight="1" x14ac:dyDescent="0.25"/>
    <row r="39" spans="1:5" ht="31.5" hidden="1" customHeight="1" x14ac:dyDescent="0.25"/>
    <row r="40" spans="1:5" ht="31.5" hidden="1" customHeight="1" x14ac:dyDescent="0.25"/>
    <row r="42" spans="1:5" ht="21" customHeight="1" x14ac:dyDescent="0.25"/>
    <row r="43" spans="1:5" ht="30" customHeight="1" x14ac:dyDescent="0.25"/>
    <row r="44" spans="1:5" ht="30" customHeight="1" x14ac:dyDescent="0.25"/>
    <row r="45" spans="1:5" ht="30.75" customHeight="1" x14ac:dyDescent="0.25"/>
    <row r="46" spans="1:5" ht="0.75" customHeight="1" x14ac:dyDescent="0.25"/>
    <row r="47" spans="1:5" ht="33.75" hidden="1" customHeight="1" x14ac:dyDescent="0.25"/>
    <row r="48" spans="1:5" ht="24.75" customHeight="1" x14ac:dyDescent="0.25"/>
    <row r="49" ht="24.75" customHeight="1" x14ac:dyDescent="0.25"/>
    <row r="53" ht="0.75" hidden="1" customHeight="1" x14ac:dyDescent="0.25"/>
    <row r="54" ht="31.5" hidden="1" customHeight="1" x14ac:dyDescent="0.25"/>
    <row r="55" ht="18.75" customHeight="1" x14ac:dyDescent="0.25"/>
    <row r="56" ht="18.75" customHeight="1" x14ac:dyDescent="0.25"/>
    <row r="60" ht="15.75" hidden="1" customHeight="1" x14ac:dyDescent="0.25"/>
    <row r="61" ht="15.75" hidden="1" customHeight="1" x14ac:dyDescent="0.25"/>
    <row r="63" ht="22.5" customHeight="1" x14ac:dyDescent="0.25"/>
    <row r="65" ht="52.5" customHeight="1" x14ac:dyDescent="0.25"/>
    <row r="67" ht="31.5" hidden="1" customHeight="1" x14ac:dyDescent="0.25"/>
    <row r="68" ht="47.25" hidden="1" customHeight="1" x14ac:dyDescent="0.25"/>
    <row r="69" ht="16.5" customHeight="1" x14ac:dyDescent="0.25"/>
    <row r="70" ht="22.5" customHeight="1" x14ac:dyDescent="0.25"/>
    <row r="73" ht="29.25" customHeight="1" x14ac:dyDescent="0.25"/>
    <row r="74" ht="0.75" hidden="1" customHeight="1" x14ac:dyDescent="0.25"/>
    <row r="75" ht="15.75" hidden="1" customHeight="1" x14ac:dyDescent="0.25"/>
    <row r="76" ht="30" customHeight="1" x14ac:dyDescent="0.25"/>
    <row r="77" ht="15.75" customHeight="1" x14ac:dyDescent="0.25"/>
    <row r="81" ht="0.75" customHeight="1" x14ac:dyDescent="0.25"/>
    <row r="82" ht="15.75" hidden="1" customHeight="1" x14ac:dyDescent="0.25"/>
    <row r="83" ht="15.75" customHeight="1" x14ac:dyDescent="0.25"/>
    <row r="84" ht="27" customHeight="1" x14ac:dyDescent="0.25"/>
    <row r="86" ht="48" customHeight="1" x14ac:dyDescent="0.25"/>
    <row r="87" ht="30.75" customHeight="1" x14ac:dyDescent="0.25"/>
    <row r="88" ht="39" hidden="1" customHeight="1" x14ac:dyDescent="0.25"/>
    <row r="89" ht="34.5" hidden="1" customHeight="1" x14ac:dyDescent="0.25"/>
    <row r="91" ht="19.5" customHeight="1" x14ac:dyDescent="0.25"/>
    <row r="93" ht="50.25" customHeight="1" x14ac:dyDescent="0.25"/>
    <row r="94" ht="30.75" customHeight="1" x14ac:dyDescent="0.25"/>
    <row r="95" ht="15.75" hidden="1" customHeight="1" x14ac:dyDescent="0.25"/>
    <row r="96" ht="15.75" hidden="1" customHeight="1" x14ac:dyDescent="0.25"/>
    <row r="98" ht="23.25" customHeight="1" x14ac:dyDescent="0.25"/>
    <row r="102" ht="0.75" customHeight="1" x14ac:dyDescent="0.25"/>
    <row r="103" ht="15.75" hidden="1" customHeight="1" x14ac:dyDescent="0.25"/>
    <row r="104" ht="17.25" customHeight="1" x14ac:dyDescent="0.25"/>
    <row r="105" ht="24" customHeight="1" x14ac:dyDescent="0.25"/>
    <row r="109" ht="15.75" hidden="1" customHeight="1" x14ac:dyDescent="0.25"/>
    <row r="110" ht="34.5" hidden="1" customHeight="1" x14ac:dyDescent="0.25"/>
    <row r="112" ht="16.5" customHeight="1" x14ac:dyDescent="0.25"/>
    <row r="116" ht="0.75" hidden="1" customHeight="1" x14ac:dyDescent="0.25"/>
    <row r="117" ht="15.75" hidden="1" customHeight="1" x14ac:dyDescent="0.25"/>
    <row r="119" ht="18" customHeight="1" x14ac:dyDescent="0.25"/>
    <row r="123" ht="15.75" hidden="1" customHeight="1" x14ac:dyDescent="0.25"/>
    <row r="124" ht="15.75" hidden="1" customHeight="1" x14ac:dyDescent="0.25"/>
    <row r="126" ht="20.25" customHeight="1" x14ac:dyDescent="0.25"/>
    <row r="129" ht="30.75" customHeight="1" x14ac:dyDescent="0.25"/>
    <row r="130" ht="15.75" hidden="1" customHeight="1" x14ac:dyDescent="0.25"/>
    <row r="131" ht="15.75" hidden="1" customHeight="1" x14ac:dyDescent="0.25"/>
    <row r="133" ht="22.5" customHeight="1" x14ac:dyDescent="0.25"/>
    <row r="137" ht="15.75" hidden="1" customHeight="1" x14ac:dyDescent="0.25"/>
    <row r="138" ht="15.75" hidden="1" customHeight="1" x14ac:dyDescent="0.25"/>
    <row r="140" ht="21.75" customHeight="1" x14ac:dyDescent="0.25"/>
    <row r="144" ht="0.75" hidden="1" customHeight="1" x14ac:dyDescent="0.25"/>
    <row r="145" ht="15.75" hidden="1" customHeight="1" x14ac:dyDescent="0.25"/>
    <row r="147" ht="21.75" customHeight="1" x14ac:dyDescent="0.25"/>
    <row r="151" ht="0.75" hidden="1" customHeight="1" x14ac:dyDescent="0.25"/>
    <row r="152" ht="15.75" hidden="1" customHeight="1" x14ac:dyDescent="0.25"/>
    <row r="154" ht="16.5" customHeight="1" x14ac:dyDescent="0.25"/>
    <row r="158" ht="0.75" hidden="1" customHeight="1" x14ac:dyDescent="0.25"/>
    <row r="159" ht="15.75" hidden="1" customHeight="1" x14ac:dyDescent="0.25"/>
    <row r="160" ht="15.75" customHeight="1" x14ac:dyDescent="0.25"/>
    <row r="161" ht="22.5" hidden="1" customHeight="1" x14ac:dyDescent="0.25"/>
    <row r="162" ht="47.25" hidden="1" customHeight="1" x14ac:dyDescent="0.25"/>
    <row r="163" ht="47.25" hidden="1" customHeight="1" x14ac:dyDescent="0.25"/>
    <row r="164" ht="15.75" hidden="1" customHeight="1" x14ac:dyDescent="0.25"/>
    <row r="165" ht="31.5" hidden="1" customHeight="1" x14ac:dyDescent="0.25"/>
    <row r="166" ht="31.5" hidden="1" customHeight="1" x14ac:dyDescent="0.25"/>
    <row r="167" ht="15.75" hidden="1" customHeight="1" x14ac:dyDescent="0.25"/>
    <row r="168" ht="25.5" hidden="1" customHeight="1" x14ac:dyDescent="0.25"/>
    <row r="169" ht="47.25" hidden="1" customHeight="1" x14ac:dyDescent="0.25"/>
    <row r="170" ht="47.25" hidden="1" customHeight="1" x14ac:dyDescent="0.25"/>
    <row r="171" ht="15.75" hidden="1" customHeight="1" x14ac:dyDescent="0.25"/>
    <row r="172" ht="31.5" hidden="1" customHeight="1" x14ac:dyDescent="0.25"/>
    <row r="173" ht="31.5" hidden="1" customHeight="1" x14ac:dyDescent="0.25"/>
    <row r="174" ht="15.75" hidden="1" customHeight="1" x14ac:dyDescent="0.25"/>
    <row r="175" ht="21.75" hidden="1" customHeight="1" x14ac:dyDescent="0.25"/>
    <row r="176" ht="47.25" hidden="1" customHeight="1" x14ac:dyDescent="0.25"/>
    <row r="177" ht="48" hidden="1" customHeight="1" x14ac:dyDescent="0.25"/>
    <row r="178" ht="15.75" hidden="1" customHeight="1" x14ac:dyDescent="0.25"/>
    <row r="179" ht="31.5" hidden="1" customHeight="1" x14ac:dyDescent="0.25"/>
    <row r="180" ht="31.5" hidden="1" customHeight="1" x14ac:dyDescent="0.25"/>
    <row r="181" ht="15.75" hidden="1" customHeight="1" x14ac:dyDescent="0.25"/>
    <row r="182" ht="20.25" hidden="1" customHeight="1" x14ac:dyDescent="0.25"/>
    <row r="183" ht="47.25" hidden="1" customHeight="1" x14ac:dyDescent="0.25"/>
    <row r="184" ht="47.25" hidden="1" customHeight="1" x14ac:dyDescent="0.25"/>
    <row r="185" ht="15.75" hidden="1" customHeight="1" x14ac:dyDescent="0.25"/>
    <row r="186" ht="31.5" hidden="1" customHeight="1" x14ac:dyDescent="0.25"/>
    <row r="187" ht="31.5" hidden="1" customHeight="1" x14ac:dyDescent="0.25"/>
    <row r="188" ht="15.75" hidden="1" customHeight="1" x14ac:dyDescent="0.25"/>
    <row r="189" ht="0.75" hidden="1" customHeight="1" x14ac:dyDescent="0.25"/>
    <row r="190" ht="47.25" hidden="1" customHeight="1" x14ac:dyDescent="0.25"/>
    <row r="191" ht="51.75" hidden="1" customHeight="1" x14ac:dyDescent="0.25"/>
    <row r="192" ht="15.75" hidden="1" customHeight="1" x14ac:dyDescent="0.25"/>
    <row r="193" ht="31.5" hidden="1" customHeight="1" x14ac:dyDescent="0.25"/>
    <row r="194" ht="31.5" hidden="1" customHeight="1" x14ac:dyDescent="0.25"/>
    <row r="195" ht="90" hidden="1" customHeight="1" x14ac:dyDescent="0.25"/>
    <row r="196" ht="23.25" hidden="1" customHeight="1" x14ac:dyDescent="0.25"/>
    <row r="197" ht="47.25" hidden="1" customHeight="1" x14ac:dyDescent="0.25"/>
    <row r="198" ht="47.25" hidden="1" customHeight="1" x14ac:dyDescent="0.25"/>
    <row r="199" ht="15.75" hidden="1" customHeight="1" x14ac:dyDescent="0.25"/>
    <row r="200" ht="31.5" hidden="1" customHeight="1" x14ac:dyDescent="0.25"/>
    <row r="201" ht="31.5" hidden="1" customHeight="1" x14ac:dyDescent="0.25"/>
    <row r="202" ht="15.75" hidden="1" customHeight="1" x14ac:dyDescent="0.25"/>
    <row r="203" ht="26.25" hidden="1" customHeight="1" x14ac:dyDescent="0.25"/>
    <row r="204" ht="47.25" hidden="1" customHeight="1" x14ac:dyDescent="0.25"/>
    <row r="205" ht="47.25" hidden="1" customHeight="1" x14ac:dyDescent="0.25"/>
    <row r="206" ht="15.75" hidden="1" customHeight="1" x14ac:dyDescent="0.25"/>
    <row r="207" ht="31.5" hidden="1" customHeight="1" x14ac:dyDescent="0.25"/>
    <row r="208" ht="31.5" hidden="1" customHeight="1" x14ac:dyDescent="0.25"/>
    <row r="209" ht="15.75" hidden="1" customHeight="1" x14ac:dyDescent="0.25"/>
    <row r="210" ht="0.75" hidden="1" customHeight="1" x14ac:dyDescent="0.25"/>
    <row r="211" ht="47.25" hidden="1" customHeight="1" x14ac:dyDescent="0.25"/>
    <row r="212" ht="47.25" hidden="1" customHeight="1" x14ac:dyDescent="0.25"/>
    <row r="213" ht="15.75" hidden="1" customHeight="1" x14ac:dyDescent="0.25"/>
    <row r="214" ht="31.5" hidden="1" customHeight="1" x14ac:dyDescent="0.25"/>
    <row r="215" ht="31.5" hidden="1" customHeight="1" x14ac:dyDescent="0.25"/>
    <row r="216" ht="15.75" hidden="1" customHeight="1" x14ac:dyDescent="0.25"/>
    <row r="217" ht="25.5" hidden="1" customHeight="1" x14ac:dyDescent="0.25"/>
    <row r="218" ht="47.25" hidden="1" customHeight="1" x14ac:dyDescent="0.25"/>
    <row r="219" ht="47.25" hidden="1" customHeight="1" x14ac:dyDescent="0.25"/>
    <row r="220" ht="15.75" hidden="1" customHeight="1" x14ac:dyDescent="0.25"/>
    <row r="221" ht="31.5" hidden="1" customHeight="1" x14ac:dyDescent="0.25"/>
    <row r="222" ht="31.5" hidden="1" customHeight="1" x14ac:dyDescent="0.25"/>
    <row r="223" ht="15.75" hidden="1" customHeight="1" x14ac:dyDescent="0.25"/>
    <row r="224" ht="31.5" hidden="1" customHeight="1" x14ac:dyDescent="0.25"/>
    <row r="225" ht="47.25" hidden="1" customHeight="1" x14ac:dyDescent="0.25"/>
    <row r="226" ht="47.25" hidden="1" customHeight="1" x14ac:dyDescent="0.25"/>
    <row r="227" ht="15.75" hidden="1" customHeight="1" x14ac:dyDescent="0.25"/>
    <row r="228" ht="31.5" hidden="1" customHeight="1" x14ac:dyDescent="0.25"/>
    <row r="229" ht="31.5" hidden="1" customHeight="1" x14ac:dyDescent="0.25"/>
    <row r="230" ht="15.75" hidden="1" customHeight="1" x14ac:dyDescent="0.25"/>
    <row r="231" ht="21" hidden="1" customHeight="1" x14ac:dyDescent="0.25"/>
    <row r="232" ht="47.25" hidden="1" customHeight="1" x14ac:dyDescent="0.25"/>
    <row r="233" ht="47.25" hidden="1" customHeight="1" x14ac:dyDescent="0.25"/>
    <row r="234" ht="15.75" hidden="1" customHeight="1" x14ac:dyDescent="0.25"/>
    <row r="235" ht="31.5" hidden="1" customHeight="1" x14ac:dyDescent="0.25"/>
    <row r="236" ht="31.5" hidden="1" customHeight="1" x14ac:dyDescent="0.25"/>
    <row r="237" ht="15.75" hidden="1" customHeight="1" x14ac:dyDescent="0.25"/>
    <row r="238" ht="15.75" hidden="1" customHeight="1" x14ac:dyDescent="0.25"/>
    <row r="239" ht="47.25" hidden="1" customHeight="1" x14ac:dyDescent="0.25"/>
    <row r="240" ht="47.25" hidden="1" customHeight="1" x14ac:dyDescent="0.25"/>
    <row r="241" ht="15.75" hidden="1" customHeight="1" x14ac:dyDescent="0.25"/>
    <row r="242" ht="31.5" hidden="1" customHeight="1" x14ac:dyDescent="0.25"/>
    <row r="243" ht="31.5" hidden="1" customHeight="1" x14ac:dyDescent="0.25"/>
    <row r="244" ht="15.75" hidden="1" customHeight="1" x14ac:dyDescent="0.25"/>
    <row r="245" ht="15.75" hidden="1" customHeight="1" x14ac:dyDescent="0.25"/>
    <row r="246" ht="47.25" hidden="1" customHeight="1" x14ac:dyDescent="0.25"/>
    <row r="247" ht="47.25" hidden="1" customHeight="1" x14ac:dyDescent="0.25"/>
    <row r="248" ht="15.75" hidden="1" customHeight="1" x14ac:dyDescent="0.25"/>
    <row r="249" ht="31.5" hidden="1" customHeight="1" x14ac:dyDescent="0.25"/>
    <row r="250" ht="31.5" hidden="1" customHeight="1" x14ac:dyDescent="0.25"/>
    <row r="251" ht="15.75" hidden="1" customHeight="1" x14ac:dyDescent="0.25"/>
    <row r="252" ht="0.75" customHeight="1" x14ac:dyDescent="0.25"/>
    <row r="253" ht="47.25" hidden="1" customHeight="1" x14ac:dyDescent="0.25"/>
    <row r="254" ht="47.25" hidden="1" customHeight="1" x14ac:dyDescent="0.25"/>
    <row r="255" ht="15.75" hidden="1" customHeight="1" x14ac:dyDescent="0.25"/>
    <row r="256" ht="31.5" hidden="1" customHeight="1" x14ac:dyDescent="0.25"/>
    <row r="257" ht="31.5" hidden="1" customHeight="1" x14ac:dyDescent="0.25"/>
    <row r="258" ht="15.75" hidden="1" customHeight="1" x14ac:dyDescent="0.25"/>
    <row r="259" ht="15.75" customHeight="1" x14ac:dyDescent="0.25"/>
    <row r="263" ht="15.75" hidden="1" customHeight="1" x14ac:dyDescent="0.25"/>
    <row r="264" ht="15.75" hidden="1" customHeight="1" x14ac:dyDescent="0.25"/>
    <row r="266" ht="15.75" customHeight="1" x14ac:dyDescent="0.25"/>
    <row r="270" ht="0.75" hidden="1" customHeight="1" x14ac:dyDescent="0.25"/>
    <row r="271" ht="15.75" hidden="1" customHeight="1" x14ac:dyDescent="0.25"/>
    <row r="273" ht="15.75" customHeight="1" x14ac:dyDescent="0.25"/>
    <row r="277" ht="0.75" customHeight="1" x14ac:dyDescent="0.25"/>
    <row r="278" ht="15.75" hidden="1" customHeight="1" x14ac:dyDescent="0.25"/>
    <row r="280" ht="15.75" customHeight="1" x14ac:dyDescent="0.25"/>
    <row r="283" ht="30.75" customHeight="1" x14ac:dyDescent="0.25"/>
    <row r="284" ht="0.75" hidden="1" customHeight="1" x14ac:dyDescent="0.25"/>
    <row r="285" ht="15.75" hidden="1" customHeight="1" x14ac:dyDescent="0.25"/>
    <row r="291" spans="1:5" ht="0.75" hidden="1" customHeight="1" x14ac:dyDescent="0.25"/>
    <row r="292" spans="1:5" hidden="1" x14ac:dyDescent="0.25"/>
    <row r="298" spans="1:5" hidden="1" x14ac:dyDescent="0.25"/>
    <row r="299" spans="1:5" hidden="1" x14ac:dyDescent="0.25"/>
    <row r="300" spans="1:5" s="38" customFormat="1" x14ac:dyDescent="0.25">
      <c r="A300"/>
      <c r="B300"/>
      <c r="C300"/>
      <c r="D300"/>
      <c r="E300"/>
    </row>
    <row r="301" spans="1:5" s="38" customFormat="1" x14ac:dyDescent="0.25">
      <c r="A301"/>
      <c r="B301"/>
      <c r="C301"/>
      <c r="D301"/>
      <c r="E301"/>
    </row>
    <row r="302" spans="1:5" s="38" customFormat="1" x14ac:dyDescent="0.25">
      <c r="A302"/>
      <c r="B302"/>
      <c r="C302"/>
      <c r="D302"/>
      <c r="E302"/>
    </row>
    <row r="303" spans="1:5" s="38" customFormat="1" x14ac:dyDescent="0.25">
      <c r="A303"/>
      <c r="B303"/>
      <c r="C303"/>
      <c r="D303"/>
      <c r="E303"/>
    </row>
    <row r="304" spans="1:5" s="38" customFormat="1" x14ac:dyDescent="0.25">
      <c r="A304"/>
      <c r="B304"/>
      <c r="C304"/>
      <c r="D304"/>
      <c r="E304"/>
    </row>
    <row r="305" spans="1:5" s="38" customFormat="1" x14ac:dyDescent="0.25">
      <c r="A305"/>
      <c r="B305"/>
      <c r="C305"/>
      <c r="D305"/>
      <c r="E305"/>
    </row>
    <row r="306" spans="1:5" s="38" customFormat="1" x14ac:dyDescent="0.25">
      <c r="A306"/>
      <c r="B306"/>
      <c r="C306"/>
      <c r="D306"/>
      <c r="E306"/>
    </row>
    <row r="307" spans="1:5" s="38" customFormat="1" x14ac:dyDescent="0.25">
      <c r="A307"/>
      <c r="B307"/>
      <c r="C307"/>
      <c r="D307"/>
      <c r="E307"/>
    </row>
  </sheetData>
  <mergeCells count="16">
    <mergeCell ref="B30:C30"/>
    <mergeCell ref="D17:D18"/>
    <mergeCell ref="E17:E18"/>
    <mergeCell ref="A12:A13"/>
    <mergeCell ref="A21:A27"/>
    <mergeCell ref="B21:B27"/>
    <mergeCell ref="A14:A20"/>
    <mergeCell ref="B14:B20"/>
    <mergeCell ref="B12:B13"/>
    <mergeCell ref="C12:C13"/>
    <mergeCell ref="C17:C18"/>
    <mergeCell ref="A1:E6"/>
    <mergeCell ref="D12:D13"/>
    <mergeCell ref="E12:E13"/>
    <mergeCell ref="A8:E9"/>
    <mergeCell ref="A10:E10"/>
  </mergeCells>
  <pageMargins left="0.51181102362204722" right="0.31496062992125984" top="0.35433070866141736" bottom="0.15748031496062992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 по  мун.зад.</vt:lpstr>
      <vt:lpstr>отчет об исполн.</vt:lpstr>
      <vt:lpstr>Инфор. о расход..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2016-12-07T02:57:12Z</dcterms:modified>
</cp:coreProperties>
</file>