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1" sheetId="1" r:id="rId1"/>
  </sheets>
  <definedNames>
    <definedName name="_xlnm.Print_Area" localSheetId="0">'приложение 11'!$A$1:$N$45</definedName>
  </definedNames>
  <calcPr fullCalcOnLoad="1"/>
</workbook>
</file>

<file path=xl/sharedStrings.xml><?xml version="1.0" encoding="utf-8"?>
<sst xmlns="http://schemas.openxmlformats.org/spreadsheetml/2006/main" count="119" uniqueCount="44">
  <si>
    <t>№ п/п</t>
  </si>
  <si>
    <t>Наименование муниципальной программы, подпрограммы, основного мероприятия</t>
  </si>
  <si>
    <t>Код бюджетной классификации</t>
  </si>
  <si>
    <t>Расходы</t>
  </si>
  <si>
    <t>(руб.), годы</t>
  </si>
  <si>
    <t>ГРБС</t>
  </si>
  <si>
    <t>РзПр</t>
  </si>
  <si>
    <t>ЦСР</t>
  </si>
  <si>
    <t>ВР</t>
  </si>
  <si>
    <t>ВСЕГО</t>
  </si>
  <si>
    <t>1900000000 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</si>
  <si>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</si>
  <si>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1910000000 </t>
  </si>
  <si>
    <t>1.1.</t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</si>
  <si>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</si>
  <si>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</si>
  <si>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</si>
  <si>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</si>
  <si>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</si>
  <si>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</si>
  <si>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</si>
  <si>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</si>
  <si>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</si>
  <si>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к муниципальной программе «Формирование современной городской среды на территории Ханкайского муниципального округа» на 2021-2027 годы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</si>
  <si>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</si>
  <si>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</si>
  <si>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</si>
  <si>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</si>
  <si>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 xml:space="preserve">ИНФОРМАЦИЯ О РЕСУРСНОМ ОБЕСПЕЧЕНИИ РЕАЛИЗАЦИИ МУНИЦИПАЛЬНОЙ ПРОГРАММЫ 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</si>
  <si>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</si>
  <si>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</si>
  <si>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</si>
  <si>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</si>
  <si>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indexed="8"/>
        <rFont val="Times New Roman"/>
        <family val="1"/>
      </rPr>
      <t>«</t>
    </r>
    <r>
      <rPr>
        <sz val="11"/>
        <color indexed="8"/>
        <rFont val="Times New Roman"/>
        <family val="1"/>
      </rPr>
      <t>Формирование комфортной городской среды</t>
    </r>
    <r>
      <rPr>
        <b/>
        <sz val="11"/>
        <color indexed="8"/>
        <rFont val="Times New Roman"/>
        <family val="1"/>
      </rPr>
      <t>»</t>
    </r>
  </si>
  <si>
    <t>(тыс.руб.)</t>
  </si>
  <si>
    <t>240</t>
  </si>
  <si>
    <t>Источники ресурсного обеспечения</t>
  </si>
  <si>
    <t>000</t>
  </si>
  <si>
    <t>956</t>
  </si>
  <si>
    <t>1925992610</t>
  </si>
  <si>
    <t>1920000000 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</si>
  <si>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 (тыс.руб.)</t>
  </si>
  <si>
    <t xml:space="preserve">Приложение № 11 </t>
  </si>
  <si>
    <r>
      <t xml:space="preserve">(в редакции от 27.01.2021 № 67-па, от 12.02.2021 № 152-па, от 25.02. 2021 № 223-па, от 19.07.2021 № 929-па, от 30.07.2021 № 1003-па, от 31.08.2021 № 1136-па, 
от 24.12.2021 № 1666-па, от 22.03.2022 № 527-па, от 02.02.2023 № 122-па, от 30.03.2023 № 362-па, от 06.10.2023 № 1144-па, </t>
    </r>
    <r>
      <rPr>
        <sz val="9"/>
        <rFont val="Times New Roman"/>
        <family val="1"/>
      </rPr>
      <t>от 29.01.2024 № 101-па, от 14.02.2024 № 186-па, от 27.02.2024 № 230-па)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</si>
</sst>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00"/>
    <numFmt numFmtId="168" formatCode="#,##0.000"/>
    <numFmt numFmtId="169" formatCode="#,##0.00000"/>
    <numFmt numFmtId="170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6" fontId="50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66" fontId="5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66" fontId="52" fillId="0" borderId="10" xfId="0" applyNumberFormat="1" applyFont="1" applyBorder="1" applyAlignment="1">
      <alignment vertical="center" wrapText="1"/>
    </xf>
    <xf numFmtId="166" fontId="52" fillId="0" borderId="10" xfId="0" applyNumberFormat="1" applyFont="1" applyBorder="1" applyAlignment="1">
      <alignment/>
    </xf>
    <xf numFmtId="166" fontId="52" fillId="0" borderId="10" xfId="0" applyNumberFormat="1" applyFont="1" applyFill="1" applyBorder="1" applyAlignment="1">
      <alignment horizontal="center" vertical="center" wrapText="1"/>
    </xf>
    <xf numFmtId="170" fontId="50" fillId="0" borderId="10" xfId="0" applyNumberFormat="1" applyFont="1" applyBorder="1" applyAlignment="1">
      <alignment horizontal="center" vertical="center" wrapText="1"/>
    </xf>
    <xf numFmtId="170" fontId="52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B1">
      <selection activeCell="F3" sqref="F3"/>
    </sheetView>
  </sheetViews>
  <sheetFormatPr defaultColWidth="9.140625" defaultRowHeight="15"/>
  <cols>
    <col min="1" max="1" width="7.421875" style="0" customWidth="1"/>
    <col min="2" max="2" width="30.7109375" style="0" customWidth="1"/>
    <col min="3" max="3" width="28.421875" style="0" customWidth="1"/>
    <col min="4" max="4" width="7.140625" style="0" customWidth="1"/>
    <col min="5" max="5" width="8.8515625" style="0" customWidth="1"/>
    <col min="6" max="6" width="14.8515625" style="0" customWidth="1"/>
    <col min="7" max="7" width="6.421875" style="0" customWidth="1"/>
    <col min="8" max="8" width="16.28125" style="0" customWidth="1"/>
    <col min="9" max="9" width="13.7109375" style="0" customWidth="1"/>
    <col min="10" max="10" width="12.57421875" style="0" customWidth="1"/>
    <col min="11" max="11" width="10.7109375" style="0" customWidth="1"/>
    <col min="12" max="12" width="13.140625" style="0" customWidth="1"/>
    <col min="13" max="13" width="12.421875" style="0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1"/>
      <c r="L1" s="34" t="s">
        <v>42</v>
      </c>
      <c r="M1" s="35"/>
      <c r="N1" s="35"/>
    </row>
    <row r="2" spans="1:14" ht="48" customHeight="1">
      <c r="A2" s="3"/>
      <c r="B2" s="3"/>
      <c r="C2" s="3"/>
      <c r="D2" s="18"/>
      <c r="E2" s="18"/>
      <c r="F2" s="18"/>
      <c r="G2" s="18"/>
      <c r="H2" s="3"/>
      <c r="I2" s="3"/>
      <c r="J2" s="3"/>
      <c r="K2" s="33" t="s">
        <v>23</v>
      </c>
      <c r="L2" s="33"/>
      <c r="M2" s="33"/>
      <c r="N2" s="33"/>
    </row>
    <row r="3" spans="1:14" ht="84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42" t="s">
        <v>43</v>
      </c>
      <c r="L3" s="42"/>
      <c r="M3" s="42"/>
      <c r="N3" s="42"/>
    </row>
    <row r="4" spans="1:14" ht="20.25" customHeight="1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37.5" customHeight="1">
      <c r="A5" s="48" t="s">
        <v>41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5">
      <c r="A6" s="49" t="s">
        <v>34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42.75" customHeight="1">
      <c r="A7" s="47" t="s">
        <v>0</v>
      </c>
      <c r="B7" s="47" t="s">
        <v>1</v>
      </c>
      <c r="C7" s="47" t="s">
        <v>36</v>
      </c>
      <c r="D7" s="36" t="s">
        <v>2</v>
      </c>
      <c r="E7" s="37"/>
      <c r="F7" s="37"/>
      <c r="G7" s="38"/>
      <c r="H7" s="47" t="s">
        <v>3</v>
      </c>
      <c r="I7" s="47"/>
      <c r="J7" s="47"/>
      <c r="K7" s="47"/>
      <c r="L7" s="47"/>
      <c r="M7" s="47"/>
      <c r="N7" s="47"/>
    </row>
    <row r="8" spans="1:14" ht="15">
      <c r="A8" s="47"/>
      <c r="B8" s="47"/>
      <c r="C8" s="47"/>
      <c r="D8" s="39"/>
      <c r="E8" s="40"/>
      <c r="F8" s="40"/>
      <c r="G8" s="41"/>
      <c r="H8" s="47" t="s">
        <v>4</v>
      </c>
      <c r="I8" s="47"/>
      <c r="J8" s="47"/>
      <c r="K8" s="47"/>
      <c r="L8" s="47"/>
      <c r="M8" s="47"/>
      <c r="N8" s="47"/>
    </row>
    <row r="9" spans="1:14" ht="15">
      <c r="A9" s="47"/>
      <c r="B9" s="47"/>
      <c r="C9" s="47"/>
      <c r="D9" s="17" t="s">
        <v>5</v>
      </c>
      <c r="E9" s="19" t="s">
        <v>6</v>
      </c>
      <c r="F9" s="19" t="s">
        <v>7</v>
      </c>
      <c r="G9" s="19" t="s">
        <v>8</v>
      </c>
      <c r="H9" s="4">
        <v>2021</v>
      </c>
      <c r="I9" s="4">
        <v>2022</v>
      </c>
      <c r="J9" s="4">
        <v>2023</v>
      </c>
      <c r="K9" s="4">
        <v>2024</v>
      </c>
      <c r="L9" s="4">
        <v>2025</v>
      </c>
      <c r="M9" s="4">
        <v>2026</v>
      </c>
      <c r="N9" s="4">
        <v>2027</v>
      </c>
    </row>
    <row r="10" spans="1:14" ht="1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5</v>
      </c>
      <c r="G10" s="5">
        <v>7</v>
      </c>
      <c r="H10" s="4">
        <v>8</v>
      </c>
      <c r="I10" s="5">
        <v>9</v>
      </c>
      <c r="J10" s="5">
        <v>10</v>
      </c>
      <c r="K10" s="5">
        <v>11</v>
      </c>
      <c r="L10" s="5">
        <v>12</v>
      </c>
      <c r="M10" s="4">
        <v>13</v>
      </c>
      <c r="N10" s="4">
        <v>14</v>
      </c>
    </row>
    <row r="11" spans="1:14" ht="19.5" customHeight="1">
      <c r="A11" s="30"/>
      <c r="B11" s="27" t="s">
        <v>24</v>
      </c>
      <c r="C11" s="6" t="s">
        <v>9</v>
      </c>
      <c r="D11" s="20"/>
      <c r="E11" s="20"/>
      <c r="F11" s="20"/>
      <c r="G11" s="20"/>
      <c r="H11" s="7">
        <f>H16+H31</f>
        <v>15876</v>
      </c>
      <c r="I11" s="7">
        <f aca="true" t="shared" si="0" ref="I11:N11">I16+I31</f>
        <v>15345.8</v>
      </c>
      <c r="J11" s="7">
        <f>J16+J31</f>
        <v>13315.04</v>
      </c>
      <c r="K11" s="24">
        <f>K16+K31</f>
        <v>13151.6</v>
      </c>
      <c r="L11" s="7">
        <f t="shared" si="0"/>
        <v>11583.9</v>
      </c>
      <c r="M11" s="7">
        <f t="shared" si="0"/>
        <v>11583.9</v>
      </c>
      <c r="N11" s="7">
        <f t="shared" si="0"/>
        <v>0</v>
      </c>
    </row>
    <row r="12" spans="1:14" ht="19.5" customHeight="1">
      <c r="A12" s="31"/>
      <c r="B12" s="28"/>
      <c r="C12" s="6" t="s">
        <v>29</v>
      </c>
      <c r="D12" s="21" t="s">
        <v>38</v>
      </c>
      <c r="E12" s="21" t="s">
        <v>27</v>
      </c>
      <c r="F12" s="21" t="s">
        <v>10</v>
      </c>
      <c r="G12" s="21" t="s">
        <v>37</v>
      </c>
      <c r="H12" s="7">
        <f>H17+H32</f>
        <v>6679.5</v>
      </c>
      <c r="I12" s="7">
        <f aca="true" t="shared" si="1" ref="I12:N12">I17+I32</f>
        <v>6451.6</v>
      </c>
      <c r="J12" s="7">
        <f t="shared" si="1"/>
        <v>6416.6</v>
      </c>
      <c r="K12" s="24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</row>
    <row r="13" spans="1:14" ht="19.5" customHeight="1">
      <c r="A13" s="31"/>
      <c r="B13" s="28"/>
      <c r="C13" s="6" t="s">
        <v>30</v>
      </c>
      <c r="D13" s="21" t="s">
        <v>38</v>
      </c>
      <c r="E13" s="21" t="s">
        <v>27</v>
      </c>
      <c r="F13" s="21" t="s">
        <v>10</v>
      </c>
      <c r="G13" s="21" t="s">
        <v>37</v>
      </c>
      <c r="H13" s="7">
        <f>H18+H33</f>
        <v>6637.7</v>
      </c>
      <c r="I13" s="7">
        <f aca="true" t="shared" si="2" ref="I13:N13">I18+I33</f>
        <v>6987.3</v>
      </c>
      <c r="J13" s="7">
        <f>J18+J33</f>
        <v>5934</v>
      </c>
      <c r="K13" s="24">
        <f t="shared" si="2"/>
        <v>11468.1</v>
      </c>
      <c r="L13" s="7">
        <f t="shared" si="2"/>
        <v>11468.1</v>
      </c>
      <c r="M13" s="7">
        <f t="shared" si="2"/>
        <v>11468.1</v>
      </c>
      <c r="N13" s="7">
        <f t="shared" si="2"/>
        <v>0</v>
      </c>
    </row>
    <row r="14" spans="1:14" ht="19.5" customHeight="1">
      <c r="A14" s="31"/>
      <c r="B14" s="28"/>
      <c r="C14" s="6" t="s">
        <v>31</v>
      </c>
      <c r="D14" s="21" t="s">
        <v>38</v>
      </c>
      <c r="E14" s="21" t="s">
        <v>27</v>
      </c>
      <c r="F14" s="21" t="s">
        <v>10</v>
      </c>
      <c r="G14" s="21" t="s">
        <v>37</v>
      </c>
      <c r="H14" s="7">
        <f>H19+H34</f>
        <v>2558.8</v>
      </c>
      <c r="I14" s="7">
        <f aca="true" t="shared" si="3" ref="I14:N14">I19+I34</f>
        <v>1906.9</v>
      </c>
      <c r="J14" s="7">
        <f t="shared" si="3"/>
        <v>964.4399999999999</v>
      </c>
      <c r="K14" s="24">
        <f>K19+K34</f>
        <v>1683.5</v>
      </c>
      <c r="L14" s="7">
        <f t="shared" si="3"/>
        <v>115.8</v>
      </c>
      <c r="M14" s="7">
        <f t="shared" si="3"/>
        <v>115.8</v>
      </c>
      <c r="N14" s="7">
        <f t="shared" si="3"/>
        <v>0</v>
      </c>
    </row>
    <row r="15" spans="1:14" ht="29.25" customHeight="1">
      <c r="A15" s="32"/>
      <c r="B15" s="29"/>
      <c r="C15" s="8" t="s">
        <v>32</v>
      </c>
      <c r="D15" s="22"/>
      <c r="E15" s="22"/>
      <c r="F15" s="22"/>
      <c r="G15" s="22"/>
      <c r="H15" s="7">
        <f aca="true" t="shared" si="4" ref="H15:N15">H20+H35</f>
        <v>0</v>
      </c>
      <c r="I15" s="7">
        <f t="shared" si="4"/>
        <v>0</v>
      </c>
      <c r="J15" s="7">
        <f t="shared" si="4"/>
        <v>0</v>
      </c>
      <c r="K15" s="24">
        <f t="shared" si="4"/>
        <v>0</v>
      </c>
      <c r="L15" s="7">
        <f t="shared" si="4"/>
        <v>0</v>
      </c>
      <c r="M15" s="7">
        <f t="shared" si="4"/>
        <v>0</v>
      </c>
      <c r="N15" s="7">
        <f t="shared" si="4"/>
        <v>0</v>
      </c>
    </row>
    <row r="16" spans="1:14" ht="19.5" customHeight="1">
      <c r="A16" s="27" t="s">
        <v>25</v>
      </c>
      <c r="B16" s="43" t="s">
        <v>11</v>
      </c>
      <c r="C16" s="6" t="s">
        <v>9</v>
      </c>
      <c r="D16" s="21"/>
      <c r="E16" s="21"/>
      <c r="F16" s="21"/>
      <c r="G16" s="21"/>
      <c r="H16" s="7">
        <f aca="true" t="shared" si="5" ref="H16:N16">H21</f>
        <v>8247.9</v>
      </c>
      <c r="I16" s="7">
        <f t="shared" si="5"/>
        <v>6967.900000000001</v>
      </c>
      <c r="J16" s="7">
        <f t="shared" si="5"/>
        <v>6580.4</v>
      </c>
      <c r="K16" s="24">
        <f t="shared" si="5"/>
        <v>0</v>
      </c>
      <c r="L16" s="7">
        <f t="shared" si="5"/>
        <v>0</v>
      </c>
      <c r="M16" s="7">
        <f t="shared" si="5"/>
        <v>0</v>
      </c>
      <c r="N16" s="7">
        <f t="shared" si="5"/>
        <v>0</v>
      </c>
    </row>
    <row r="17" spans="1:14" ht="19.5" customHeight="1">
      <c r="A17" s="28"/>
      <c r="B17" s="44"/>
      <c r="C17" s="6" t="s">
        <v>29</v>
      </c>
      <c r="D17" s="21" t="s">
        <v>38</v>
      </c>
      <c r="E17" s="21" t="s">
        <v>27</v>
      </c>
      <c r="F17" s="21" t="s">
        <v>12</v>
      </c>
      <c r="G17" s="21" t="s">
        <v>37</v>
      </c>
      <c r="H17" s="7">
        <f>H22</f>
        <v>6679.5</v>
      </c>
      <c r="I17" s="7">
        <f aca="true" t="shared" si="6" ref="H17:N20">I22</f>
        <v>6451.6</v>
      </c>
      <c r="J17" s="7">
        <f t="shared" si="6"/>
        <v>6416.6</v>
      </c>
      <c r="K17" s="24">
        <f t="shared" si="6"/>
        <v>0</v>
      </c>
      <c r="L17" s="7">
        <f t="shared" si="6"/>
        <v>0</v>
      </c>
      <c r="M17" s="7">
        <f t="shared" si="6"/>
        <v>0</v>
      </c>
      <c r="N17" s="7">
        <f t="shared" si="6"/>
        <v>0</v>
      </c>
    </row>
    <row r="18" spans="1:14" ht="19.5" customHeight="1">
      <c r="A18" s="28"/>
      <c r="B18" s="44"/>
      <c r="C18" s="6" t="s">
        <v>30</v>
      </c>
      <c r="D18" s="21" t="s">
        <v>38</v>
      </c>
      <c r="E18" s="21" t="s">
        <v>27</v>
      </c>
      <c r="F18" s="21" t="s">
        <v>12</v>
      </c>
      <c r="G18" s="21" t="s">
        <v>37</v>
      </c>
      <c r="H18" s="7">
        <f t="shared" si="6"/>
        <v>136.3</v>
      </c>
      <c r="I18" s="7">
        <f t="shared" si="6"/>
        <v>131.7</v>
      </c>
      <c r="J18" s="7">
        <f t="shared" si="6"/>
        <v>130.9</v>
      </c>
      <c r="K18" s="24">
        <f t="shared" si="6"/>
        <v>0</v>
      </c>
      <c r="L18" s="7">
        <f t="shared" si="6"/>
        <v>0</v>
      </c>
      <c r="M18" s="7">
        <f t="shared" si="6"/>
        <v>0</v>
      </c>
      <c r="N18" s="7">
        <f t="shared" si="6"/>
        <v>0</v>
      </c>
    </row>
    <row r="19" spans="1:14" ht="19.5" customHeight="1">
      <c r="A19" s="28"/>
      <c r="B19" s="44"/>
      <c r="C19" s="6" t="s">
        <v>31</v>
      </c>
      <c r="D19" s="21" t="s">
        <v>38</v>
      </c>
      <c r="E19" s="21" t="s">
        <v>27</v>
      </c>
      <c r="F19" s="21" t="s">
        <v>12</v>
      </c>
      <c r="G19" s="21" t="s">
        <v>37</v>
      </c>
      <c r="H19" s="7">
        <f t="shared" si="6"/>
        <v>1432.1</v>
      </c>
      <c r="I19" s="7">
        <f t="shared" si="6"/>
        <v>384.6</v>
      </c>
      <c r="J19" s="7">
        <f t="shared" si="6"/>
        <v>32.9</v>
      </c>
      <c r="K19" s="24">
        <f t="shared" si="6"/>
        <v>0</v>
      </c>
      <c r="L19" s="7">
        <f t="shared" si="6"/>
        <v>0</v>
      </c>
      <c r="M19" s="7">
        <f t="shared" si="6"/>
        <v>0</v>
      </c>
      <c r="N19" s="7">
        <f t="shared" si="6"/>
        <v>0</v>
      </c>
    </row>
    <row r="20" spans="1:14" ht="31.5" customHeight="1">
      <c r="A20" s="29"/>
      <c r="B20" s="45"/>
      <c r="C20" s="8" t="s">
        <v>32</v>
      </c>
      <c r="D20" s="22"/>
      <c r="E20" s="22"/>
      <c r="F20" s="22"/>
      <c r="G20" s="22"/>
      <c r="H20" s="7">
        <f t="shared" si="6"/>
        <v>0</v>
      </c>
      <c r="I20" s="7">
        <f t="shared" si="6"/>
        <v>0</v>
      </c>
      <c r="J20" s="7">
        <f t="shared" si="6"/>
        <v>0</v>
      </c>
      <c r="K20" s="24">
        <f t="shared" si="6"/>
        <v>0</v>
      </c>
      <c r="L20" s="7">
        <f t="shared" si="6"/>
        <v>0</v>
      </c>
      <c r="M20" s="7">
        <f t="shared" si="6"/>
        <v>0</v>
      </c>
      <c r="N20" s="7">
        <f t="shared" si="6"/>
        <v>0</v>
      </c>
    </row>
    <row r="21" spans="1:14" ht="19.5" customHeight="1">
      <c r="A21" s="30" t="s">
        <v>13</v>
      </c>
      <c r="B21" s="30" t="s">
        <v>33</v>
      </c>
      <c r="C21" s="6" t="s">
        <v>9</v>
      </c>
      <c r="D21" s="21"/>
      <c r="E21" s="21"/>
      <c r="F21" s="21"/>
      <c r="G21" s="21"/>
      <c r="H21" s="7">
        <f>H22+H23+H24+H25</f>
        <v>8247.9</v>
      </c>
      <c r="I21" s="7">
        <f aca="true" t="shared" si="7" ref="I21:N21">I22+I23+I24+I25</f>
        <v>6967.900000000001</v>
      </c>
      <c r="J21" s="7">
        <f t="shared" si="7"/>
        <v>6580.4</v>
      </c>
      <c r="K21" s="24">
        <f t="shared" si="7"/>
        <v>0</v>
      </c>
      <c r="L21" s="7">
        <f t="shared" si="7"/>
        <v>0</v>
      </c>
      <c r="M21" s="7">
        <f t="shared" si="7"/>
        <v>0</v>
      </c>
      <c r="N21" s="7">
        <f t="shared" si="7"/>
        <v>0</v>
      </c>
    </row>
    <row r="22" spans="1:14" ht="19.5" customHeight="1">
      <c r="A22" s="31"/>
      <c r="B22" s="31"/>
      <c r="C22" s="9" t="s">
        <v>29</v>
      </c>
      <c r="D22" s="21"/>
      <c r="E22" s="21"/>
      <c r="F22" s="21"/>
      <c r="G22" s="21"/>
      <c r="H22" s="10">
        <f>H27</f>
        <v>6679.5</v>
      </c>
      <c r="I22" s="10">
        <f aca="true" t="shared" si="8" ref="I22:N22">I27</f>
        <v>6451.6</v>
      </c>
      <c r="J22" s="10">
        <f t="shared" si="8"/>
        <v>6416.6</v>
      </c>
      <c r="K22" s="25">
        <v>0</v>
      </c>
      <c r="L22" s="10">
        <f t="shared" si="8"/>
        <v>0</v>
      </c>
      <c r="M22" s="10">
        <f t="shared" si="8"/>
        <v>0</v>
      </c>
      <c r="N22" s="10">
        <f t="shared" si="8"/>
        <v>0</v>
      </c>
    </row>
    <row r="23" spans="1:14" ht="19.5" customHeight="1">
      <c r="A23" s="31"/>
      <c r="B23" s="31"/>
      <c r="C23" s="9" t="s">
        <v>30</v>
      </c>
      <c r="D23" s="21"/>
      <c r="E23" s="21"/>
      <c r="F23" s="21"/>
      <c r="G23" s="21"/>
      <c r="H23" s="10">
        <f>H28</f>
        <v>136.3</v>
      </c>
      <c r="I23" s="10">
        <f aca="true" t="shared" si="9" ref="I23:N23">I28</f>
        <v>131.7</v>
      </c>
      <c r="J23" s="10">
        <f t="shared" si="9"/>
        <v>130.9</v>
      </c>
      <c r="K23" s="25">
        <v>0</v>
      </c>
      <c r="L23" s="10">
        <f t="shared" si="9"/>
        <v>0</v>
      </c>
      <c r="M23" s="10">
        <f t="shared" si="9"/>
        <v>0</v>
      </c>
      <c r="N23" s="10">
        <f t="shared" si="9"/>
        <v>0</v>
      </c>
    </row>
    <row r="24" spans="1:14" ht="19.5" customHeight="1">
      <c r="A24" s="31"/>
      <c r="B24" s="31"/>
      <c r="C24" s="9" t="s">
        <v>31</v>
      </c>
      <c r="D24" s="21"/>
      <c r="E24" s="21"/>
      <c r="F24" s="21"/>
      <c r="G24" s="21"/>
      <c r="H24" s="10">
        <f>H29</f>
        <v>1432.1</v>
      </c>
      <c r="I24" s="10">
        <f aca="true" t="shared" si="10" ref="I24:N24">I29</f>
        <v>384.6</v>
      </c>
      <c r="J24" s="10">
        <f>J29</f>
        <v>32.9</v>
      </c>
      <c r="K24" s="25">
        <v>0</v>
      </c>
      <c r="L24" s="10">
        <f t="shared" si="10"/>
        <v>0</v>
      </c>
      <c r="M24" s="10">
        <f t="shared" si="10"/>
        <v>0</v>
      </c>
      <c r="N24" s="10">
        <f t="shared" si="10"/>
        <v>0</v>
      </c>
    </row>
    <row r="25" spans="1:14" ht="32.25" customHeight="1">
      <c r="A25" s="32"/>
      <c r="B25" s="32"/>
      <c r="C25" s="11" t="s">
        <v>32</v>
      </c>
      <c r="D25" s="22"/>
      <c r="E25" s="22"/>
      <c r="F25" s="22"/>
      <c r="G25" s="22"/>
      <c r="H25" s="10">
        <f>H30</f>
        <v>0</v>
      </c>
      <c r="I25" s="10">
        <f aca="true" t="shared" si="11" ref="I25:N25">I30</f>
        <v>0</v>
      </c>
      <c r="J25" s="10">
        <f t="shared" si="11"/>
        <v>0</v>
      </c>
      <c r="K25" s="25">
        <f t="shared" si="11"/>
        <v>0</v>
      </c>
      <c r="L25" s="10">
        <f t="shared" si="11"/>
        <v>0</v>
      </c>
      <c r="M25" s="10">
        <f t="shared" si="11"/>
        <v>0</v>
      </c>
      <c r="N25" s="10">
        <f t="shared" si="11"/>
        <v>0</v>
      </c>
    </row>
    <row r="26" spans="1:14" ht="19.5" customHeight="1">
      <c r="A26" s="30" t="s">
        <v>15</v>
      </c>
      <c r="B26" s="30" t="s">
        <v>16</v>
      </c>
      <c r="C26" s="6" t="s">
        <v>9</v>
      </c>
      <c r="D26" s="21"/>
      <c r="E26" s="21"/>
      <c r="F26" s="21"/>
      <c r="G26" s="21"/>
      <c r="H26" s="7">
        <f>H27+H28+H29+H30</f>
        <v>8247.9</v>
      </c>
      <c r="I26" s="7">
        <f aca="true" t="shared" si="12" ref="I26:N26">I27+I28+I29+I30</f>
        <v>6967.900000000001</v>
      </c>
      <c r="J26" s="7">
        <f t="shared" si="12"/>
        <v>6580.4</v>
      </c>
      <c r="K26" s="24">
        <v>0</v>
      </c>
      <c r="L26" s="7">
        <f t="shared" si="12"/>
        <v>0</v>
      </c>
      <c r="M26" s="7">
        <f t="shared" si="12"/>
        <v>0</v>
      </c>
      <c r="N26" s="7">
        <f t="shared" si="12"/>
        <v>0</v>
      </c>
    </row>
    <row r="27" spans="1:14" ht="19.5" customHeight="1">
      <c r="A27" s="31"/>
      <c r="B27" s="31"/>
      <c r="C27" s="9" t="s">
        <v>29</v>
      </c>
      <c r="D27" s="21" t="s">
        <v>38</v>
      </c>
      <c r="E27" s="21" t="s">
        <v>27</v>
      </c>
      <c r="F27" s="21" t="s">
        <v>17</v>
      </c>
      <c r="G27" s="21" t="s">
        <v>35</v>
      </c>
      <c r="H27" s="14">
        <v>6679.5</v>
      </c>
      <c r="I27" s="10">
        <v>6451.6</v>
      </c>
      <c r="J27" s="10">
        <v>6416.6</v>
      </c>
      <c r="K27" s="25">
        <v>0</v>
      </c>
      <c r="L27" s="10">
        <v>0</v>
      </c>
      <c r="M27" s="10">
        <v>0</v>
      </c>
      <c r="N27" s="10">
        <v>0</v>
      </c>
    </row>
    <row r="28" spans="1:14" ht="19.5" customHeight="1">
      <c r="A28" s="31"/>
      <c r="B28" s="31"/>
      <c r="C28" s="9" t="s">
        <v>30</v>
      </c>
      <c r="D28" s="21" t="s">
        <v>38</v>
      </c>
      <c r="E28" s="21" t="s">
        <v>27</v>
      </c>
      <c r="F28" s="21" t="s">
        <v>17</v>
      </c>
      <c r="G28" s="21" t="s">
        <v>35</v>
      </c>
      <c r="H28" s="10">
        <v>136.3</v>
      </c>
      <c r="I28" s="10">
        <v>131.7</v>
      </c>
      <c r="J28" s="10">
        <v>130.9</v>
      </c>
      <c r="K28" s="25">
        <v>0</v>
      </c>
      <c r="L28" s="10">
        <v>0</v>
      </c>
      <c r="M28" s="10">
        <v>0</v>
      </c>
      <c r="N28" s="10">
        <v>0</v>
      </c>
    </row>
    <row r="29" spans="1:14" ht="19.5" customHeight="1">
      <c r="A29" s="31"/>
      <c r="B29" s="31"/>
      <c r="C29" s="9" t="s">
        <v>31</v>
      </c>
      <c r="D29" s="21" t="s">
        <v>38</v>
      </c>
      <c r="E29" s="21" t="s">
        <v>27</v>
      </c>
      <c r="F29" s="21" t="s">
        <v>14</v>
      </c>
      <c r="G29" s="21" t="s">
        <v>37</v>
      </c>
      <c r="H29" s="10">
        <v>1432.1</v>
      </c>
      <c r="I29" s="10">
        <f>33.1+351.5</f>
        <v>384.6</v>
      </c>
      <c r="J29" s="10">
        <f>32.9</f>
        <v>32.9</v>
      </c>
      <c r="K29" s="25">
        <v>0</v>
      </c>
      <c r="L29" s="10">
        <v>0</v>
      </c>
      <c r="M29" s="10">
        <v>0</v>
      </c>
      <c r="N29" s="10">
        <v>0</v>
      </c>
    </row>
    <row r="30" spans="1:14" ht="33" customHeight="1">
      <c r="A30" s="32"/>
      <c r="B30" s="32"/>
      <c r="C30" s="11" t="s">
        <v>32</v>
      </c>
      <c r="D30" s="22"/>
      <c r="E30" s="22"/>
      <c r="F30" s="22"/>
      <c r="G30" s="22"/>
      <c r="H30" s="10">
        <v>0</v>
      </c>
      <c r="I30" s="10">
        <v>0</v>
      </c>
      <c r="J30" s="10">
        <v>0</v>
      </c>
      <c r="K30" s="25">
        <v>0</v>
      </c>
      <c r="L30" s="10">
        <v>0</v>
      </c>
      <c r="M30" s="10">
        <v>0</v>
      </c>
      <c r="N30" s="10">
        <v>0</v>
      </c>
    </row>
    <row r="31" spans="1:14" ht="19.5" customHeight="1">
      <c r="A31" s="30" t="s">
        <v>26</v>
      </c>
      <c r="B31" s="27" t="s">
        <v>18</v>
      </c>
      <c r="C31" s="6" t="s">
        <v>9</v>
      </c>
      <c r="D31" s="21"/>
      <c r="E31" s="21"/>
      <c r="F31" s="21"/>
      <c r="G31" s="21"/>
      <c r="H31" s="7">
        <f>H36</f>
        <v>7628.099999999999</v>
      </c>
      <c r="I31" s="7">
        <f aca="true" t="shared" si="13" ref="I31:N31">I36</f>
        <v>8377.9</v>
      </c>
      <c r="J31" s="7">
        <f t="shared" si="13"/>
        <v>6734.64</v>
      </c>
      <c r="K31" s="24">
        <f t="shared" si="13"/>
        <v>13151.6</v>
      </c>
      <c r="L31" s="7">
        <f t="shared" si="13"/>
        <v>11583.9</v>
      </c>
      <c r="M31" s="7">
        <f t="shared" si="13"/>
        <v>11583.9</v>
      </c>
      <c r="N31" s="7">
        <f t="shared" si="13"/>
        <v>0</v>
      </c>
    </row>
    <row r="32" spans="1:14" ht="19.5" customHeight="1">
      <c r="A32" s="31"/>
      <c r="B32" s="28"/>
      <c r="C32" s="6" t="s">
        <v>29</v>
      </c>
      <c r="D32" s="21" t="s">
        <v>38</v>
      </c>
      <c r="E32" s="21" t="s">
        <v>27</v>
      </c>
      <c r="F32" s="21" t="s">
        <v>40</v>
      </c>
      <c r="G32" s="21" t="s">
        <v>37</v>
      </c>
      <c r="H32" s="7">
        <f>H37</f>
        <v>0</v>
      </c>
      <c r="I32" s="7">
        <f aca="true" t="shared" si="14" ref="I32:N32">I37</f>
        <v>0</v>
      </c>
      <c r="J32" s="7">
        <f t="shared" si="14"/>
        <v>0</v>
      </c>
      <c r="K32" s="24">
        <f t="shared" si="14"/>
        <v>0</v>
      </c>
      <c r="L32" s="7">
        <f t="shared" si="14"/>
        <v>0</v>
      </c>
      <c r="M32" s="7">
        <f t="shared" si="14"/>
        <v>0</v>
      </c>
      <c r="N32" s="7">
        <f t="shared" si="14"/>
        <v>0</v>
      </c>
    </row>
    <row r="33" spans="1:14" ht="19.5" customHeight="1">
      <c r="A33" s="31"/>
      <c r="B33" s="28"/>
      <c r="C33" s="6" t="s">
        <v>30</v>
      </c>
      <c r="D33" s="21" t="s">
        <v>38</v>
      </c>
      <c r="E33" s="21" t="s">
        <v>27</v>
      </c>
      <c r="F33" s="21" t="s">
        <v>40</v>
      </c>
      <c r="G33" s="21" t="s">
        <v>37</v>
      </c>
      <c r="H33" s="7">
        <f>H38</f>
        <v>6501.4</v>
      </c>
      <c r="I33" s="7">
        <f aca="true" t="shared" si="15" ref="I33:N33">I38</f>
        <v>6855.6</v>
      </c>
      <c r="J33" s="7">
        <f t="shared" si="15"/>
        <v>5803.1</v>
      </c>
      <c r="K33" s="24">
        <f t="shared" si="15"/>
        <v>11468.1</v>
      </c>
      <c r="L33" s="7">
        <f t="shared" si="15"/>
        <v>11468.1</v>
      </c>
      <c r="M33" s="7">
        <f t="shared" si="15"/>
        <v>11468.1</v>
      </c>
      <c r="N33" s="7">
        <f t="shared" si="15"/>
        <v>0</v>
      </c>
    </row>
    <row r="34" spans="1:14" ht="19.5" customHeight="1">
      <c r="A34" s="31"/>
      <c r="B34" s="28"/>
      <c r="C34" s="6" t="s">
        <v>31</v>
      </c>
      <c r="D34" s="21" t="s">
        <v>38</v>
      </c>
      <c r="E34" s="21" t="s">
        <v>27</v>
      </c>
      <c r="F34" s="21" t="s">
        <v>40</v>
      </c>
      <c r="G34" s="21" t="s">
        <v>37</v>
      </c>
      <c r="H34" s="7">
        <f>H39</f>
        <v>1126.7</v>
      </c>
      <c r="I34" s="7">
        <f aca="true" t="shared" si="16" ref="I34:N34">I39</f>
        <v>1522.3</v>
      </c>
      <c r="J34" s="7">
        <f t="shared" si="16"/>
        <v>931.54</v>
      </c>
      <c r="K34" s="24">
        <f t="shared" si="16"/>
        <v>1683.5</v>
      </c>
      <c r="L34" s="7">
        <f t="shared" si="16"/>
        <v>115.8</v>
      </c>
      <c r="M34" s="7">
        <f t="shared" si="16"/>
        <v>115.8</v>
      </c>
      <c r="N34" s="7">
        <f t="shared" si="16"/>
        <v>0</v>
      </c>
    </row>
    <row r="35" spans="1:14" ht="37.5" customHeight="1">
      <c r="A35" s="32"/>
      <c r="B35" s="29"/>
      <c r="C35" s="8" t="s">
        <v>32</v>
      </c>
      <c r="D35" s="22"/>
      <c r="E35" s="22"/>
      <c r="F35" s="22"/>
      <c r="G35" s="22"/>
      <c r="H35" s="7">
        <f>H40</f>
        <v>0</v>
      </c>
      <c r="I35" s="7">
        <f aca="true" t="shared" si="17" ref="I35:N35">I40</f>
        <v>0</v>
      </c>
      <c r="J35" s="7">
        <f t="shared" si="17"/>
        <v>0</v>
      </c>
      <c r="K35" s="24">
        <f t="shared" si="17"/>
        <v>0</v>
      </c>
      <c r="L35" s="7">
        <f t="shared" si="17"/>
        <v>0</v>
      </c>
      <c r="M35" s="7">
        <f t="shared" si="17"/>
        <v>0</v>
      </c>
      <c r="N35" s="7">
        <f t="shared" si="17"/>
        <v>0</v>
      </c>
    </row>
    <row r="36" spans="1:14" ht="19.5" customHeight="1">
      <c r="A36" s="30" t="s">
        <v>19</v>
      </c>
      <c r="B36" s="30" t="s">
        <v>20</v>
      </c>
      <c r="C36" s="6" t="s">
        <v>9</v>
      </c>
      <c r="D36" s="21"/>
      <c r="E36" s="21"/>
      <c r="F36" s="21"/>
      <c r="G36" s="21"/>
      <c r="H36" s="7">
        <f>H37+H38+H39+H40</f>
        <v>7628.099999999999</v>
      </c>
      <c r="I36" s="7">
        <f aca="true" t="shared" si="18" ref="I36:N36">I37+I38+I39+I40</f>
        <v>8377.9</v>
      </c>
      <c r="J36" s="7">
        <f t="shared" si="18"/>
        <v>6734.64</v>
      </c>
      <c r="K36" s="24">
        <f t="shared" si="18"/>
        <v>13151.6</v>
      </c>
      <c r="L36" s="7">
        <f t="shared" si="18"/>
        <v>11583.9</v>
      </c>
      <c r="M36" s="15">
        <f t="shared" si="18"/>
        <v>11583.9</v>
      </c>
      <c r="N36" s="15">
        <f t="shared" si="18"/>
        <v>0</v>
      </c>
    </row>
    <row r="37" spans="1:14" ht="19.5" customHeight="1">
      <c r="A37" s="31"/>
      <c r="B37" s="31"/>
      <c r="C37" s="9" t="s">
        <v>29</v>
      </c>
      <c r="D37" s="21"/>
      <c r="E37" s="21"/>
      <c r="F37" s="21"/>
      <c r="G37" s="21"/>
      <c r="H37" s="10">
        <f>H42</f>
        <v>0</v>
      </c>
      <c r="I37" s="10">
        <f aca="true" t="shared" si="19" ref="I37:N37">I42</f>
        <v>0</v>
      </c>
      <c r="J37" s="10">
        <f t="shared" si="19"/>
        <v>0</v>
      </c>
      <c r="K37" s="25">
        <f t="shared" si="19"/>
        <v>0</v>
      </c>
      <c r="L37" s="10">
        <f t="shared" si="19"/>
        <v>0</v>
      </c>
      <c r="M37" s="16">
        <f t="shared" si="19"/>
        <v>0</v>
      </c>
      <c r="N37" s="16">
        <f t="shared" si="19"/>
        <v>0</v>
      </c>
    </row>
    <row r="38" spans="1:14" ht="19.5" customHeight="1">
      <c r="A38" s="31"/>
      <c r="B38" s="31"/>
      <c r="C38" s="9" t="s">
        <v>30</v>
      </c>
      <c r="D38" s="21"/>
      <c r="E38" s="21"/>
      <c r="F38" s="21"/>
      <c r="G38" s="21"/>
      <c r="H38" s="10">
        <f aca="true" t="shared" si="20" ref="H38:N40">H43</f>
        <v>6501.4</v>
      </c>
      <c r="I38" s="10">
        <f t="shared" si="20"/>
        <v>6855.6</v>
      </c>
      <c r="J38" s="10">
        <f t="shared" si="20"/>
        <v>5803.1</v>
      </c>
      <c r="K38" s="25">
        <f t="shared" si="20"/>
        <v>11468.1</v>
      </c>
      <c r="L38" s="10">
        <f t="shared" si="20"/>
        <v>11468.1</v>
      </c>
      <c r="M38" s="16">
        <f t="shared" si="20"/>
        <v>11468.1</v>
      </c>
      <c r="N38" s="16">
        <f t="shared" si="20"/>
        <v>0</v>
      </c>
    </row>
    <row r="39" spans="1:14" ht="19.5" customHeight="1">
      <c r="A39" s="31"/>
      <c r="B39" s="31"/>
      <c r="C39" s="9" t="s">
        <v>31</v>
      </c>
      <c r="D39" s="21"/>
      <c r="E39" s="21"/>
      <c r="F39" s="21"/>
      <c r="G39" s="21"/>
      <c r="H39" s="10">
        <f t="shared" si="20"/>
        <v>1126.7</v>
      </c>
      <c r="I39" s="10">
        <f t="shared" si="20"/>
        <v>1522.3</v>
      </c>
      <c r="J39" s="10">
        <f t="shared" si="20"/>
        <v>931.54</v>
      </c>
      <c r="K39" s="25">
        <f t="shared" si="20"/>
        <v>1683.5</v>
      </c>
      <c r="L39" s="10">
        <f t="shared" si="20"/>
        <v>115.8</v>
      </c>
      <c r="M39" s="16">
        <f t="shared" si="20"/>
        <v>115.8</v>
      </c>
      <c r="N39" s="16">
        <f t="shared" si="20"/>
        <v>0</v>
      </c>
    </row>
    <row r="40" spans="1:14" ht="34.5" customHeight="1">
      <c r="A40" s="32"/>
      <c r="B40" s="32"/>
      <c r="C40" s="11" t="s">
        <v>32</v>
      </c>
      <c r="D40" s="22"/>
      <c r="E40" s="22"/>
      <c r="F40" s="22"/>
      <c r="G40" s="22"/>
      <c r="H40" s="10">
        <f t="shared" si="20"/>
        <v>0</v>
      </c>
      <c r="I40" s="10">
        <f t="shared" si="20"/>
        <v>0</v>
      </c>
      <c r="J40" s="16">
        <f t="shared" si="20"/>
        <v>0</v>
      </c>
      <c r="K40" s="25">
        <f t="shared" si="20"/>
        <v>0</v>
      </c>
      <c r="L40" s="16">
        <f t="shared" si="20"/>
        <v>0</v>
      </c>
      <c r="M40" s="16">
        <f t="shared" si="20"/>
        <v>0</v>
      </c>
      <c r="N40" s="16">
        <f t="shared" si="20"/>
        <v>0</v>
      </c>
    </row>
    <row r="41" spans="1:14" ht="19.5" customHeight="1">
      <c r="A41" s="30" t="s">
        <v>21</v>
      </c>
      <c r="B41" s="30" t="s">
        <v>22</v>
      </c>
      <c r="C41" s="6" t="s">
        <v>9</v>
      </c>
      <c r="D41" s="21"/>
      <c r="E41" s="21"/>
      <c r="F41" s="21"/>
      <c r="G41" s="21"/>
      <c r="H41" s="7">
        <f>H42+H43+H44+H45</f>
        <v>7628.099999999999</v>
      </c>
      <c r="I41" s="7">
        <f aca="true" t="shared" si="21" ref="I41:N41">I42+I43+I44+I45</f>
        <v>8377.9</v>
      </c>
      <c r="J41" s="7">
        <f t="shared" si="21"/>
        <v>6734.64</v>
      </c>
      <c r="K41" s="24">
        <f t="shared" si="21"/>
        <v>13151.6</v>
      </c>
      <c r="L41" s="7">
        <f t="shared" si="21"/>
        <v>11583.9</v>
      </c>
      <c r="M41" s="7">
        <f t="shared" si="21"/>
        <v>11583.9</v>
      </c>
      <c r="N41" s="7">
        <f t="shared" si="21"/>
        <v>0</v>
      </c>
    </row>
    <row r="42" spans="1:14" ht="19.5" customHeight="1">
      <c r="A42" s="31"/>
      <c r="B42" s="31"/>
      <c r="C42" s="9" t="s">
        <v>29</v>
      </c>
      <c r="D42" s="21"/>
      <c r="E42" s="21"/>
      <c r="F42" s="21"/>
      <c r="G42" s="21"/>
      <c r="H42" s="10">
        <v>0</v>
      </c>
      <c r="I42" s="10">
        <v>0</v>
      </c>
      <c r="J42" s="10">
        <v>0</v>
      </c>
      <c r="K42" s="25">
        <v>0</v>
      </c>
      <c r="L42" s="10">
        <v>0</v>
      </c>
      <c r="M42" s="10">
        <v>0</v>
      </c>
      <c r="N42" s="10">
        <v>0</v>
      </c>
    </row>
    <row r="43" spans="1:14" ht="19.5" customHeight="1">
      <c r="A43" s="31"/>
      <c r="B43" s="31"/>
      <c r="C43" s="9" t="s">
        <v>30</v>
      </c>
      <c r="D43" s="21" t="s">
        <v>38</v>
      </c>
      <c r="E43" s="21" t="s">
        <v>37</v>
      </c>
      <c r="F43" s="21" t="s">
        <v>39</v>
      </c>
      <c r="G43" s="21" t="s">
        <v>35</v>
      </c>
      <c r="H43" s="10">
        <v>6501.4</v>
      </c>
      <c r="I43" s="12">
        <v>6855.6</v>
      </c>
      <c r="J43" s="12">
        <v>5803.1</v>
      </c>
      <c r="K43" s="26">
        <v>11468.1</v>
      </c>
      <c r="L43" s="12">
        <v>11468.1</v>
      </c>
      <c r="M43" s="12">
        <v>11468.1</v>
      </c>
      <c r="N43" s="12">
        <v>0</v>
      </c>
    </row>
    <row r="44" spans="1:14" ht="19.5" customHeight="1">
      <c r="A44" s="31"/>
      <c r="B44" s="31"/>
      <c r="C44" s="9" t="s">
        <v>31</v>
      </c>
      <c r="D44" s="21" t="s">
        <v>38</v>
      </c>
      <c r="E44" s="21" t="s">
        <v>27</v>
      </c>
      <c r="F44" s="21">
        <v>1925900000</v>
      </c>
      <c r="G44" s="21" t="s">
        <v>37</v>
      </c>
      <c r="H44" s="10">
        <v>1126.7</v>
      </c>
      <c r="I44" s="12">
        <f>212+1310.3</f>
        <v>1522.3</v>
      </c>
      <c r="J44" s="12">
        <f>179.5+752.04</f>
        <v>931.54</v>
      </c>
      <c r="K44" s="12">
        <v>1683.5</v>
      </c>
      <c r="L44" s="12">
        <v>115.8</v>
      </c>
      <c r="M44" s="12">
        <v>115.8</v>
      </c>
      <c r="N44" s="12">
        <v>0</v>
      </c>
    </row>
    <row r="45" spans="1:14" ht="30.75" customHeight="1">
      <c r="A45" s="32"/>
      <c r="B45" s="32"/>
      <c r="C45" s="11" t="s">
        <v>32</v>
      </c>
      <c r="D45" s="22"/>
      <c r="E45" s="22"/>
      <c r="F45" s="22"/>
      <c r="G45" s="22"/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</sheetData>
  <sheetProtection/>
  <mergeCells count="26">
    <mergeCell ref="B21:B25"/>
    <mergeCell ref="A21:A25"/>
    <mergeCell ref="A4:N4"/>
    <mergeCell ref="A7:A9"/>
    <mergeCell ref="B7:B9"/>
    <mergeCell ref="C7:C9"/>
    <mergeCell ref="H7:N7"/>
    <mergeCell ref="H8:N8"/>
    <mergeCell ref="A5:N5"/>
    <mergeCell ref="A6:N6"/>
    <mergeCell ref="A16:A20"/>
    <mergeCell ref="B16:B20"/>
    <mergeCell ref="A41:A45"/>
    <mergeCell ref="B41:B45"/>
    <mergeCell ref="A26:A30"/>
    <mergeCell ref="B26:B30"/>
    <mergeCell ref="A31:A35"/>
    <mergeCell ref="B31:B35"/>
    <mergeCell ref="A36:A40"/>
    <mergeCell ref="B36:B40"/>
    <mergeCell ref="B11:B15"/>
    <mergeCell ref="A11:A15"/>
    <mergeCell ref="K2:N2"/>
    <mergeCell ref="L1:N1"/>
    <mergeCell ref="D7:G8"/>
    <mergeCell ref="K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2024-02-28T02:09:22Z</dcterms:modified>
  <cp:category/>
  <cp:version/>
  <cp:contentType/>
  <cp:contentStatus/>
</cp:coreProperties>
</file>