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553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M37" i="1"/>
  <c r="L37" i="1"/>
  <c r="K37" i="1"/>
  <c r="J37" i="1"/>
  <c r="N20" i="1"/>
  <c r="M20" i="1"/>
  <c r="L17" i="1" l="1"/>
  <c r="N17" i="1"/>
  <c r="M17" i="1" s="1"/>
</calcChain>
</file>

<file path=xl/sharedStrings.xml><?xml version="1.0" encoding="utf-8"?>
<sst xmlns="http://schemas.openxmlformats.org/spreadsheetml/2006/main" count="191" uniqueCount="83">
  <si>
    <t>Приложение № 1</t>
  </si>
  <si>
    <t>к  постановлению Администрации</t>
  </si>
  <si>
    <t>муниципального района</t>
  </si>
  <si>
    <t>«Приложение №3 к муниципальной программе  «Развитие систем                                                                                                                                                                                             жилищно-коммунальной инфраструктуры и дорожного хозяйства в Ханкайском                                                                                                                         муниципальном районе» на 2015-2020 годы, утвержденной                                                                                                                                                      постановлением Администрации  муниципального района</t>
  </si>
  <si>
    <t>РЕСУРСНОЕ ОБЕСПЕЧЕНИЕ</t>
  </si>
  <si>
    <t>реализации муниципальной программы  за счет средств местного бюджета (тыс. руб.)</t>
  </si>
  <si>
    <t>муниципальном районе» на 2015-2020 годы</t>
  </si>
  <si>
    <t>№ п/п</t>
  </si>
  <si>
    <t xml:space="preserve">Наименование муниципальной программы, подпрограммы, </t>
  </si>
  <si>
    <t>Ответственный исполнитель,</t>
  </si>
  <si>
    <t xml:space="preserve">Код бюджетной </t>
  </si>
  <si>
    <t>Расходы</t>
  </si>
  <si>
    <t>основного мероприятия</t>
  </si>
  <si>
    <t>соисполнители</t>
  </si>
  <si>
    <t>классификации</t>
  </si>
  <si>
    <t>(тыс. руб.), годы</t>
  </si>
  <si>
    <t>ГРБС</t>
  </si>
  <si>
    <t>РзПр</t>
  </si>
  <si>
    <t>ЦСР</t>
  </si>
  <si>
    <t>ВР</t>
  </si>
  <si>
    <t>1.</t>
  </si>
  <si>
    <t xml:space="preserve">Муниципальная программа      «Развитие систем жилищно-коммунальной инфраструктуры и дорожного хозяйства в Ханкайском муниципальном районе» </t>
  </si>
  <si>
    <t>Всего</t>
  </si>
  <si>
    <t>Х</t>
  </si>
  <si>
    <t>2.</t>
  </si>
  <si>
    <t>Отдел жизнеобеспечения Администрации Ханкайского муниципального района</t>
  </si>
  <si>
    <t>2.1</t>
  </si>
  <si>
    <t>Установка новых экономичных котлов взамен устаревших в целях повышения надежности работы оборудования</t>
  </si>
  <si>
    <t>2.2.</t>
  </si>
  <si>
    <t>Оплата взносов на капитальный ремонт на счёт регионального оператора Приморского края (муниципальные жилые помещения)</t>
  </si>
  <si>
    <t>2.3.</t>
  </si>
  <si>
    <t>Автоматизация системы управления водоснабжением с применением современных станций управления и защиты насосов, а так же приводов переменного тока в целях экономии средств на обслуживание системы водоснабжения;</t>
  </si>
  <si>
    <t>2.4</t>
  </si>
  <si>
    <t>Оплата электроэнергии скважин водоснабжения</t>
  </si>
  <si>
    <t>2.5</t>
  </si>
  <si>
    <t>Приобретение специализированной коммунальной техники, оборудования.</t>
  </si>
  <si>
    <t>2.6</t>
  </si>
  <si>
    <t>Ремонтные работы системы водоснабжения, водоотведения</t>
  </si>
  <si>
    <t>2.7</t>
  </si>
  <si>
    <t>Ремонт и замена котельного оборудования</t>
  </si>
  <si>
    <t>2.8</t>
  </si>
  <si>
    <t>Ремонт муниципального жилья</t>
  </si>
  <si>
    <t>2.9</t>
  </si>
  <si>
    <t>Формирование уставного капитала МУП</t>
  </si>
  <si>
    <t>2.10</t>
  </si>
  <si>
    <t>Субсидии на возмещение части затрат по водоснабжению (электроэнергия водовод)</t>
  </si>
  <si>
    <t>3.</t>
  </si>
  <si>
    <t>Подпрограмма  «Развитие дорожного хозяйства в Ханкайском муниципальном районе» на 2015-2020 годы</t>
  </si>
  <si>
    <t>3.1</t>
  </si>
  <si>
    <t>Приобретение специализированной дорожной техники</t>
  </si>
  <si>
    <t>3.2</t>
  </si>
  <si>
    <t>Содержание дорог общего пользования местного значения</t>
  </si>
  <si>
    <t>3.3</t>
  </si>
  <si>
    <t>0409</t>
  </si>
  <si>
    <t>0727370400</t>
  </si>
  <si>
    <t>244</t>
  </si>
  <si>
    <t>3.4</t>
  </si>
  <si>
    <t>Паспортизация дорог</t>
  </si>
  <si>
    <t>3.5</t>
  </si>
  <si>
    <t>Обустройство пешеходных переходов</t>
  </si>
  <si>
    <t>3.6</t>
  </si>
  <si>
    <t>Приобретение и установка дорожных знаков</t>
  </si>
  <si>
    <t>3.7</t>
  </si>
  <si>
    <t>Устройство кюветов ул. Трактовая</t>
  </si>
  <si>
    <t>3.8</t>
  </si>
  <si>
    <t>Ремонт дорожного полотна с. Турий-Рог пер. Почтовый</t>
  </si>
  <si>
    <t>3.9</t>
  </si>
  <si>
    <t>Изготовление и монтаж автопавильона с. Троицкое в-г</t>
  </si>
  <si>
    <t>3.10</t>
  </si>
  <si>
    <t>Ремонт водопропускного устройства ул. Северная с. Камень-Рыболов</t>
  </si>
  <si>
    <t>3.11</t>
  </si>
  <si>
    <t>формирование средств дорожного фонда на приобретение дорожной техники в последующие годы</t>
  </si>
  <si>
    <t>4.</t>
  </si>
  <si>
    <t>Отдельные мероприятия</t>
  </si>
  <si>
    <t>4.1</t>
  </si>
  <si>
    <t>Содержание мест захоронения</t>
  </si>
  <si>
    <t>4.2</t>
  </si>
  <si>
    <t>Работы, услуги по организации очистки тротуаров, парков, скверов от мусора</t>
  </si>
  <si>
    <r>
      <t>от 30.10.2014 № 739-па»</t>
    </r>
    <r>
      <rPr>
        <sz val="12"/>
        <rFont val="Arial"/>
        <family val="2"/>
        <charset val="204"/>
      </rPr>
      <t xml:space="preserve">          </t>
    </r>
  </si>
  <si>
    <r>
      <t>«</t>
    </r>
    <r>
      <rPr>
        <b/>
        <sz val="14"/>
        <rFont val="Times New Roman"/>
        <family val="1"/>
        <charset val="204"/>
      </rPr>
      <t xml:space="preserve">Развитие систем жилищно-коммунальной инфраструктуры и дорожного хозяйства в Ханкайском </t>
    </r>
  </si>
  <si>
    <r>
      <t>Подпрограмма  «Энергосбережение и повышение энергетической эффективности в Ханкайском муниципальном районе»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на 2015-2020 годы</t>
    </r>
  </si>
  <si>
    <r>
      <t>Реконструкция и  капитальный ремонт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дорог общего пользования местного значения</t>
    </r>
  </si>
  <si>
    <t>от 22.02.2017      № 139-па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</si>
</sst>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2" fontId="1" fillId="0" borderId="9" xfId="0" applyNumberFormat="1" applyFont="1" applyBorder="1" applyAlignment="1">
      <alignment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2" fontId="2" fillId="0" borderId="9" xfId="0" applyNumberFormat="1" applyFont="1" applyBorder="1" applyAlignment="1">
      <alignment vertical="center"/>
    </xf>
    <xf numFmtId="2" fontId="4" fillId="0" borderId="9" xfId="0" applyNumberFormat="1" applyFont="1" applyBorder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9" fontId="2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view="pageBreakPreview" zoomScale="90" zoomScaleNormal="90" zoomScaleSheetLayoutView="90" workbookViewId="0">
      <selection activeCell="A6" sqref="A6:N6"/>
    </sheetView>
  </sheetViews>
  <sheetFormatPr defaultRowHeight="15" x14ac:dyDescent="0.25"/>
  <cols>
    <col min="1" max="1" width="5.28515625" style="11" customWidth="1"/>
    <col min="2" max="2" width="24.7109375" style="11" customWidth="1"/>
    <col min="3" max="3" width="13.5703125" style="11" customWidth="1"/>
    <col min="4" max="4" width="7.5703125" style="11" customWidth="1"/>
    <col min="5" max="5" width="7.140625" style="11" customWidth="1"/>
    <col min="6" max="6" width="9.7109375" style="11" customWidth="1"/>
    <col min="7" max="7" width="7.42578125" style="11" customWidth="1"/>
    <col min="8" max="8" width="9.140625" style="11"/>
    <col min="9" max="9" width="9.7109375" style="11" bestFit="1" customWidth="1"/>
    <col min="10" max="11" width="9.5703125" style="11" bestFit="1" customWidth="1"/>
    <col min="12" max="12" width="9.7109375" style="11" bestFit="1" customWidth="1"/>
    <col min="13" max="14" width="9.5703125" style="11" bestFit="1" customWidth="1"/>
    <col min="15" max="16384" width="9.140625" style="11"/>
  </cols>
  <sheetData>
    <row r="1" spans="1:14" ht="15.7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 x14ac:dyDescent="0.25">
      <c r="A2" s="12"/>
    </row>
    <row r="3" spans="1:14" ht="15.75" x14ac:dyDescent="0.2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5.75" x14ac:dyDescent="0.2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.75" x14ac:dyDescent="0.25">
      <c r="A5" s="34" t="s">
        <v>82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71.25" customHeight="1" x14ac:dyDescent="0.25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5.75" x14ac:dyDescent="0.25">
      <c r="A7" s="34" t="s">
        <v>78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ht="18.75" x14ac:dyDescent="0.25">
      <c r="A8" s="39" t="s">
        <v>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18.75" x14ac:dyDescent="0.25">
      <c r="A9" s="39" t="s">
        <v>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18.75" x14ac:dyDescent="0.25">
      <c r="A10" s="40" t="s">
        <v>79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8.75" x14ac:dyDescent="0.25">
      <c r="A11" s="39" t="s">
        <v>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19.5" thickBot="1" x14ac:dyDescent="0.3">
      <c r="A12" s="13"/>
    </row>
    <row r="13" spans="1:14" ht="66" customHeight="1" x14ac:dyDescent="0.25">
      <c r="A13" s="41" t="s">
        <v>7</v>
      </c>
      <c r="B13" s="31" t="s">
        <v>8</v>
      </c>
      <c r="C13" s="31" t="s">
        <v>9</v>
      </c>
      <c r="D13" s="44" t="s">
        <v>10</v>
      </c>
      <c r="E13" s="45"/>
      <c r="F13" s="45"/>
      <c r="G13" s="46"/>
      <c r="H13" s="44" t="s">
        <v>11</v>
      </c>
      <c r="I13" s="45"/>
      <c r="J13" s="45"/>
      <c r="K13" s="45"/>
      <c r="L13" s="45"/>
      <c r="M13" s="45"/>
      <c r="N13" s="46"/>
    </row>
    <row r="14" spans="1:14" ht="42.75" customHeight="1" thickBot="1" x14ac:dyDescent="0.3">
      <c r="A14" s="42"/>
      <c r="B14" s="14" t="s">
        <v>12</v>
      </c>
      <c r="C14" s="14" t="s">
        <v>13</v>
      </c>
      <c r="D14" s="47" t="s">
        <v>14</v>
      </c>
      <c r="E14" s="48"/>
      <c r="F14" s="48"/>
      <c r="G14" s="49"/>
      <c r="H14" s="50" t="s">
        <v>15</v>
      </c>
      <c r="I14" s="51"/>
      <c r="J14" s="51"/>
      <c r="K14" s="48"/>
      <c r="L14" s="48"/>
      <c r="M14" s="48"/>
      <c r="N14" s="49"/>
    </row>
    <row r="15" spans="1:14" ht="15.75" thickBot="1" x14ac:dyDescent="0.3">
      <c r="A15" s="43"/>
      <c r="B15" s="15"/>
      <c r="C15" s="15"/>
      <c r="D15" s="16" t="s">
        <v>16</v>
      </c>
      <c r="E15" s="16" t="s">
        <v>17</v>
      </c>
      <c r="F15" s="16" t="s">
        <v>18</v>
      </c>
      <c r="G15" s="17" t="s">
        <v>19</v>
      </c>
      <c r="H15" s="18">
        <v>2014</v>
      </c>
      <c r="I15" s="18">
        <v>2015</v>
      </c>
      <c r="J15" s="18">
        <v>2016</v>
      </c>
      <c r="K15" s="16">
        <v>2017</v>
      </c>
      <c r="L15" s="16">
        <v>2018</v>
      </c>
      <c r="M15" s="16">
        <v>2019</v>
      </c>
      <c r="N15" s="16">
        <v>2020</v>
      </c>
    </row>
    <row r="16" spans="1:14" ht="15.75" thickBot="1" x14ac:dyDescent="0.3">
      <c r="A16" s="19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20">
        <v>7</v>
      </c>
      <c r="H16" s="18">
        <v>8</v>
      </c>
      <c r="I16" s="18">
        <v>9</v>
      </c>
      <c r="J16" s="21">
        <v>10</v>
      </c>
      <c r="K16" s="6">
        <v>11</v>
      </c>
      <c r="L16" s="6">
        <v>12</v>
      </c>
      <c r="M16" s="6">
        <v>11</v>
      </c>
      <c r="N16" s="6">
        <v>12</v>
      </c>
    </row>
    <row r="17" spans="1:14" ht="65.25" customHeight="1" x14ac:dyDescent="0.25">
      <c r="A17" s="52" t="s">
        <v>20</v>
      </c>
      <c r="B17" s="52" t="s">
        <v>21</v>
      </c>
      <c r="C17" s="55" t="s">
        <v>22</v>
      </c>
      <c r="D17" s="36" t="s">
        <v>23</v>
      </c>
      <c r="E17" s="36" t="s">
        <v>23</v>
      </c>
      <c r="F17" s="36" t="s">
        <v>23</v>
      </c>
      <c r="G17" s="36" t="s">
        <v>23</v>
      </c>
      <c r="H17" s="42" t="s">
        <v>23</v>
      </c>
      <c r="I17" s="58">
        <v>15833.09</v>
      </c>
      <c r="J17" s="58">
        <v>28134.21</v>
      </c>
      <c r="K17" s="58">
        <v>20272.740000000002</v>
      </c>
      <c r="L17" s="58">
        <f>SUM(L20+L37+L49)</f>
        <v>15303.779999999999</v>
      </c>
      <c r="M17" s="58">
        <f>N17</f>
        <v>15143.04</v>
      </c>
      <c r="N17" s="58">
        <f>SUM(N20+N37+N49)</f>
        <v>15143.04</v>
      </c>
    </row>
    <row r="18" spans="1:14" x14ac:dyDescent="0.25">
      <c r="A18" s="53"/>
      <c r="B18" s="53"/>
      <c r="C18" s="56"/>
      <c r="D18" s="37"/>
      <c r="E18" s="37"/>
      <c r="F18" s="37"/>
      <c r="G18" s="37"/>
      <c r="H18" s="42"/>
      <c r="I18" s="58"/>
      <c r="J18" s="58"/>
      <c r="K18" s="58"/>
      <c r="L18" s="58"/>
      <c r="M18" s="58"/>
      <c r="N18" s="58"/>
    </row>
    <row r="19" spans="1:14" ht="42.75" customHeight="1" thickBot="1" x14ac:dyDescent="0.3">
      <c r="A19" s="54"/>
      <c r="B19" s="54"/>
      <c r="C19" s="57"/>
      <c r="D19" s="38"/>
      <c r="E19" s="38"/>
      <c r="F19" s="38"/>
      <c r="G19" s="38"/>
      <c r="H19" s="43"/>
      <c r="I19" s="59"/>
      <c r="J19" s="59"/>
      <c r="K19" s="59"/>
      <c r="L19" s="59"/>
      <c r="M19" s="59"/>
      <c r="N19" s="59"/>
    </row>
    <row r="20" spans="1:14" ht="90.75" customHeight="1" x14ac:dyDescent="0.25">
      <c r="A20" s="52" t="s">
        <v>24</v>
      </c>
      <c r="B20" s="52" t="s">
        <v>80</v>
      </c>
      <c r="C20" s="41" t="s">
        <v>25</v>
      </c>
      <c r="D20" s="36">
        <v>952</v>
      </c>
      <c r="E20" s="36" t="s">
        <v>23</v>
      </c>
      <c r="F20" s="36" t="s">
        <v>23</v>
      </c>
      <c r="G20" s="36" t="s">
        <v>23</v>
      </c>
      <c r="H20" s="41" t="s">
        <v>23</v>
      </c>
      <c r="I20" s="60">
        <v>9296.7000000000007</v>
      </c>
      <c r="J20" s="60">
        <v>13811.94</v>
      </c>
      <c r="K20" s="60">
        <v>9950.74</v>
      </c>
      <c r="L20" s="60">
        <v>7711.78</v>
      </c>
      <c r="M20" s="60">
        <f>M22+M26+M27+M29+M31+M32+M33+M34+M35+M36</f>
        <v>7551.04</v>
      </c>
      <c r="N20" s="60">
        <f>N22+N26+N27+N29+N31+N32+N33+N34+N35+N36</f>
        <v>7551.04</v>
      </c>
    </row>
    <row r="21" spans="1:14" ht="41.25" customHeight="1" thickBot="1" x14ac:dyDescent="0.3">
      <c r="A21" s="54"/>
      <c r="B21" s="54"/>
      <c r="C21" s="42"/>
      <c r="D21" s="38"/>
      <c r="E21" s="38"/>
      <c r="F21" s="38"/>
      <c r="G21" s="38"/>
      <c r="H21" s="43"/>
      <c r="I21" s="59"/>
      <c r="J21" s="59"/>
      <c r="K21" s="59"/>
      <c r="L21" s="59"/>
      <c r="M21" s="59"/>
      <c r="N21" s="59"/>
    </row>
    <row r="22" spans="1:14" ht="32.25" customHeight="1" x14ac:dyDescent="0.25">
      <c r="A22" s="64" t="s">
        <v>26</v>
      </c>
      <c r="B22" s="52" t="s">
        <v>27</v>
      </c>
      <c r="C22" s="23"/>
      <c r="D22" s="36">
        <v>952</v>
      </c>
      <c r="E22" s="36" t="s">
        <v>23</v>
      </c>
      <c r="F22" s="36" t="s">
        <v>23</v>
      </c>
      <c r="G22" s="36" t="s">
        <v>23</v>
      </c>
      <c r="H22" s="41" t="s">
        <v>23</v>
      </c>
      <c r="I22" s="60">
        <v>0</v>
      </c>
      <c r="J22" s="61">
        <v>0</v>
      </c>
      <c r="K22" s="61">
        <v>300</v>
      </c>
      <c r="L22" s="61">
        <v>0</v>
      </c>
      <c r="M22" s="61">
        <v>0</v>
      </c>
      <c r="N22" s="61">
        <v>0</v>
      </c>
    </row>
    <row r="23" spans="1:14" x14ac:dyDescent="0.25">
      <c r="A23" s="65"/>
      <c r="B23" s="53"/>
      <c r="C23" s="23"/>
      <c r="D23" s="37"/>
      <c r="E23" s="37"/>
      <c r="F23" s="37"/>
      <c r="G23" s="37"/>
      <c r="H23" s="42"/>
      <c r="I23" s="58"/>
      <c r="J23" s="62"/>
      <c r="K23" s="62"/>
      <c r="L23" s="62"/>
      <c r="M23" s="62"/>
      <c r="N23" s="62"/>
    </row>
    <row r="24" spans="1:14" x14ac:dyDescent="0.25">
      <c r="A24" s="65"/>
      <c r="B24" s="53"/>
      <c r="C24" s="23"/>
      <c r="D24" s="37"/>
      <c r="E24" s="37"/>
      <c r="F24" s="37"/>
      <c r="G24" s="37"/>
      <c r="H24" s="42"/>
      <c r="I24" s="58"/>
      <c r="J24" s="62"/>
      <c r="K24" s="62"/>
      <c r="L24" s="62"/>
      <c r="M24" s="62"/>
      <c r="N24" s="62"/>
    </row>
    <row r="25" spans="1:14" ht="25.5" customHeight="1" thickBot="1" x14ac:dyDescent="0.3">
      <c r="A25" s="66"/>
      <c r="B25" s="54"/>
      <c r="C25" s="23"/>
      <c r="D25" s="38"/>
      <c r="E25" s="38"/>
      <c r="F25" s="38"/>
      <c r="G25" s="38"/>
      <c r="H25" s="43"/>
      <c r="I25" s="59"/>
      <c r="J25" s="63"/>
      <c r="K25" s="63"/>
      <c r="L25" s="63"/>
      <c r="M25" s="63"/>
      <c r="N25" s="63"/>
    </row>
    <row r="26" spans="1:14" ht="99" customHeight="1" thickBot="1" x14ac:dyDescent="0.3">
      <c r="A26" s="24" t="s">
        <v>28</v>
      </c>
      <c r="B26" s="5" t="s">
        <v>29</v>
      </c>
      <c r="C26" s="23"/>
      <c r="D26" s="6">
        <v>952</v>
      </c>
      <c r="E26" s="6" t="s">
        <v>23</v>
      </c>
      <c r="F26" s="6" t="s">
        <v>23</v>
      </c>
      <c r="G26" s="6" t="s">
        <v>23</v>
      </c>
      <c r="H26" s="16" t="s">
        <v>23</v>
      </c>
      <c r="I26" s="3">
        <v>382.62</v>
      </c>
      <c r="J26" s="1">
        <v>543.38</v>
      </c>
      <c r="K26" s="1">
        <v>686.17</v>
      </c>
      <c r="L26" s="1">
        <v>600</v>
      </c>
      <c r="M26" s="1">
        <v>600</v>
      </c>
      <c r="N26" s="1">
        <v>600</v>
      </c>
    </row>
    <row r="27" spans="1:14" ht="12" customHeight="1" x14ac:dyDescent="0.25">
      <c r="A27" s="52" t="s">
        <v>30</v>
      </c>
      <c r="B27" s="67" t="s">
        <v>31</v>
      </c>
      <c r="C27" s="23"/>
      <c r="D27" s="36">
        <v>952</v>
      </c>
      <c r="E27" s="36" t="s">
        <v>23</v>
      </c>
      <c r="F27" s="36" t="s">
        <v>23</v>
      </c>
      <c r="G27" s="36" t="s">
        <v>23</v>
      </c>
      <c r="H27" s="41" t="s">
        <v>23</v>
      </c>
      <c r="I27" s="60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</row>
    <row r="28" spans="1:14" ht="159.75" customHeight="1" thickBot="1" x14ac:dyDescent="0.3">
      <c r="A28" s="54"/>
      <c r="B28" s="68"/>
      <c r="C28" s="24"/>
      <c r="D28" s="38"/>
      <c r="E28" s="38"/>
      <c r="F28" s="38"/>
      <c r="G28" s="38"/>
      <c r="H28" s="43"/>
      <c r="I28" s="59"/>
      <c r="J28" s="63"/>
      <c r="K28" s="63"/>
      <c r="L28" s="63"/>
      <c r="M28" s="63"/>
      <c r="N28" s="63"/>
    </row>
    <row r="29" spans="1:14" ht="8.25" customHeight="1" x14ac:dyDescent="0.25">
      <c r="A29" s="64" t="s">
        <v>32</v>
      </c>
      <c r="B29" s="67" t="s">
        <v>33</v>
      </c>
      <c r="C29" s="36"/>
      <c r="D29" s="36">
        <v>952</v>
      </c>
      <c r="E29" s="36" t="s">
        <v>23</v>
      </c>
      <c r="F29" s="36" t="s">
        <v>23</v>
      </c>
      <c r="G29" s="36" t="s">
        <v>23</v>
      </c>
      <c r="H29" s="41" t="s">
        <v>23</v>
      </c>
      <c r="I29" s="60">
        <v>3358</v>
      </c>
      <c r="J29" s="61">
        <v>4252.3</v>
      </c>
      <c r="K29" s="61">
        <v>7.76</v>
      </c>
      <c r="L29" s="61">
        <v>0</v>
      </c>
      <c r="M29" s="61">
        <v>0</v>
      </c>
      <c r="N29" s="61">
        <v>0</v>
      </c>
    </row>
    <row r="30" spans="1:14" ht="36" customHeight="1" thickBot="1" x14ac:dyDescent="0.3">
      <c r="A30" s="66"/>
      <c r="B30" s="68"/>
      <c r="C30" s="38"/>
      <c r="D30" s="38"/>
      <c r="E30" s="38"/>
      <c r="F30" s="38"/>
      <c r="G30" s="38"/>
      <c r="H30" s="43"/>
      <c r="I30" s="59"/>
      <c r="J30" s="63"/>
      <c r="K30" s="63"/>
      <c r="L30" s="63"/>
      <c r="M30" s="63"/>
      <c r="N30" s="63"/>
    </row>
    <row r="31" spans="1:14" ht="124.5" customHeight="1" thickBot="1" x14ac:dyDescent="0.3">
      <c r="A31" s="25" t="s">
        <v>34</v>
      </c>
      <c r="B31" s="5" t="s">
        <v>35</v>
      </c>
      <c r="C31" s="22" t="s">
        <v>25</v>
      </c>
      <c r="D31" s="6">
        <v>952</v>
      </c>
      <c r="E31" s="6" t="s">
        <v>23</v>
      </c>
      <c r="F31" s="6" t="s">
        <v>23</v>
      </c>
      <c r="G31" s="6" t="s">
        <v>23</v>
      </c>
      <c r="H31" s="16" t="s">
        <v>23</v>
      </c>
      <c r="I31" s="3">
        <v>1310.28</v>
      </c>
      <c r="J31" s="2">
        <v>384</v>
      </c>
      <c r="K31" s="2">
        <v>352</v>
      </c>
      <c r="L31" s="2">
        <v>352</v>
      </c>
      <c r="M31" s="2">
        <v>352</v>
      </c>
      <c r="N31" s="2">
        <v>352</v>
      </c>
    </row>
    <row r="32" spans="1:14" ht="50.25" customHeight="1" thickBot="1" x14ac:dyDescent="0.3">
      <c r="A32" s="25" t="s">
        <v>36</v>
      </c>
      <c r="B32" s="5" t="s">
        <v>37</v>
      </c>
      <c r="C32" s="23"/>
      <c r="D32" s="6">
        <v>952</v>
      </c>
      <c r="E32" s="6" t="s">
        <v>23</v>
      </c>
      <c r="F32" s="6" t="s">
        <v>23</v>
      </c>
      <c r="G32" s="6" t="s">
        <v>23</v>
      </c>
      <c r="H32" s="16" t="s">
        <v>23</v>
      </c>
      <c r="I32" s="3">
        <v>2235.0100000000002</v>
      </c>
      <c r="J32" s="3">
        <v>5466.75</v>
      </c>
      <c r="K32" s="3">
        <v>2618.81</v>
      </c>
      <c r="L32" s="3">
        <v>1373.61</v>
      </c>
      <c r="M32" s="3">
        <v>1212.8699999999999</v>
      </c>
      <c r="N32" s="3">
        <v>1212.8699999999999</v>
      </c>
    </row>
    <row r="33" spans="1:14" ht="43.5" customHeight="1" thickBot="1" x14ac:dyDescent="0.3">
      <c r="A33" s="8" t="s">
        <v>38</v>
      </c>
      <c r="B33" s="5" t="s">
        <v>39</v>
      </c>
      <c r="C33" s="23"/>
      <c r="D33" s="6">
        <v>952</v>
      </c>
      <c r="E33" s="6" t="s">
        <v>23</v>
      </c>
      <c r="F33" s="6" t="s">
        <v>23</v>
      </c>
      <c r="G33" s="6" t="s">
        <v>23</v>
      </c>
      <c r="H33" s="6" t="s">
        <v>23</v>
      </c>
      <c r="I33" s="3">
        <v>752.48</v>
      </c>
      <c r="J33" s="2">
        <v>851</v>
      </c>
      <c r="K33" s="2">
        <v>1223</v>
      </c>
      <c r="L33" s="2">
        <v>686.17</v>
      </c>
      <c r="M33" s="2">
        <v>686.17</v>
      </c>
      <c r="N33" s="2">
        <v>686.17</v>
      </c>
    </row>
    <row r="34" spans="1:14" ht="41.25" customHeight="1" thickBot="1" x14ac:dyDescent="0.3">
      <c r="A34" s="8" t="s">
        <v>40</v>
      </c>
      <c r="B34" s="5" t="s">
        <v>41</v>
      </c>
      <c r="C34" s="23"/>
      <c r="D34" s="6">
        <v>952</v>
      </c>
      <c r="E34" s="6" t="s">
        <v>23</v>
      </c>
      <c r="F34" s="6" t="s">
        <v>23</v>
      </c>
      <c r="G34" s="6" t="s">
        <v>23</v>
      </c>
      <c r="H34" s="6" t="s">
        <v>23</v>
      </c>
      <c r="I34" s="3">
        <v>858.31</v>
      </c>
      <c r="J34" s="3">
        <v>768.21</v>
      </c>
      <c r="K34" s="3">
        <v>563</v>
      </c>
      <c r="L34" s="3">
        <v>500</v>
      </c>
      <c r="M34" s="3">
        <v>500</v>
      </c>
      <c r="N34" s="3">
        <v>500</v>
      </c>
    </row>
    <row r="35" spans="1:14" ht="59.25" customHeight="1" thickBot="1" x14ac:dyDescent="0.3">
      <c r="A35" s="8" t="s">
        <v>42</v>
      </c>
      <c r="B35" s="5" t="s">
        <v>43</v>
      </c>
      <c r="C35" s="23"/>
      <c r="D35" s="6">
        <v>952</v>
      </c>
      <c r="E35" s="6" t="s">
        <v>23</v>
      </c>
      <c r="F35" s="6" t="s">
        <v>23</v>
      </c>
      <c r="G35" s="6" t="s">
        <v>23</v>
      </c>
      <c r="H35" s="6" t="s">
        <v>23</v>
      </c>
      <c r="I35" s="3">
        <v>400</v>
      </c>
      <c r="J35" s="2">
        <v>1546.3</v>
      </c>
      <c r="K35" s="2">
        <v>0</v>
      </c>
      <c r="L35" s="2">
        <v>0</v>
      </c>
      <c r="M35" s="2">
        <v>0</v>
      </c>
      <c r="N35" s="2">
        <v>0</v>
      </c>
    </row>
    <row r="36" spans="1:14" ht="69" customHeight="1" thickBot="1" x14ac:dyDescent="0.3">
      <c r="A36" s="8" t="s">
        <v>44</v>
      </c>
      <c r="B36" s="5" t="s">
        <v>45</v>
      </c>
      <c r="C36" s="23"/>
      <c r="D36" s="6">
        <v>953</v>
      </c>
      <c r="E36" s="6" t="s">
        <v>23</v>
      </c>
      <c r="F36" s="6" t="s">
        <v>23</v>
      </c>
      <c r="G36" s="6" t="s">
        <v>23</v>
      </c>
      <c r="H36" s="6" t="s">
        <v>23</v>
      </c>
      <c r="I36" s="3">
        <v>0</v>
      </c>
      <c r="J36" s="2">
        <v>0</v>
      </c>
      <c r="K36" s="2">
        <v>4200</v>
      </c>
      <c r="L36" s="2">
        <v>4200</v>
      </c>
      <c r="M36" s="2">
        <v>4200</v>
      </c>
      <c r="N36" s="2">
        <v>4200</v>
      </c>
    </row>
    <row r="37" spans="1:14" ht="105.75" customHeight="1" thickBot="1" x14ac:dyDescent="0.3">
      <c r="A37" s="26" t="s">
        <v>46</v>
      </c>
      <c r="B37" s="27" t="s">
        <v>47</v>
      </c>
      <c r="C37" s="33"/>
      <c r="D37" s="6">
        <v>952</v>
      </c>
      <c r="E37" s="6" t="s">
        <v>23</v>
      </c>
      <c r="F37" s="6" t="s">
        <v>23</v>
      </c>
      <c r="G37" s="6" t="s">
        <v>23</v>
      </c>
      <c r="H37" s="6" t="s">
        <v>23</v>
      </c>
      <c r="I37" s="3">
        <v>5852</v>
      </c>
      <c r="J37" s="2">
        <f>J38+J39+J40+J41+J42+J43+J44+J45+J46+J47+J48</f>
        <v>14109</v>
      </c>
      <c r="K37" s="2">
        <f>K38+K39+K40+K41+K42+K43+K44+K45+K46+K47+K48</f>
        <v>10072</v>
      </c>
      <c r="L37" s="2">
        <f t="shared" ref="L37:N37" si="0">L38+L39+L40+L41+L42+L43+L44+L45+L46+L47</f>
        <v>7342</v>
      </c>
      <c r="M37" s="2">
        <f t="shared" si="0"/>
        <v>7342</v>
      </c>
      <c r="N37" s="2">
        <f t="shared" si="0"/>
        <v>7342</v>
      </c>
    </row>
    <row r="38" spans="1:14" ht="48.75" customHeight="1" thickBot="1" x14ac:dyDescent="0.3">
      <c r="A38" s="8" t="s">
        <v>48</v>
      </c>
      <c r="B38" s="5" t="s">
        <v>49</v>
      </c>
      <c r="C38" s="23"/>
      <c r="D38" s="6">
        <v>952</v>
      </c>
      <c r="E38" s="6" t="s">
        <v>23</v>
      </c>
      <c r="F38" s="6" t="s">
        <v>23</v>
      </c>
      <c r="G38" s="6" t="s">
        <v>23</v>
      </c>
      <c r="H38" s="6" t="s">
        <v>23</v>
      </c>
      <c r="I38" s="7">
        <v>2316.4299999999998</v>
      </c>
      <c r="J38" s="4">
        <v>6450</v>
      </c>
      <c r="K38" s="4">
        <v>0</v>
      </c>
      <c r="L38" s="4">
        <v>0</v>
      </c>
      <c r="M38" s="4">
        <v>0</v>
      </c>
      <c r="N38" s="4">
        <v>0</v>
      </c>
    </row>
    <row r="39" spans="1:14" ht="51.75" customHeight="1" thickBot="1" x14ac:dyDescent="0.3">
      <c r="A39" s="8" t="s">
        <v>50</v>
      </c>
      <c r="B39" s="5" t="s">
        <v>51</v>
      </c>
      <c r="C39" s="23"/>
      <c r="D39" s="6">
        <v>952</v>
      </c>
      <c r="E39" s="6" t="s">
        <v>23</v>
      </c>
      <c r="F39" s="6" t="s">
        <v>23</v>
      </c>
      <c r="G39" s="6" t="s">
        <v>23</v>
      </c>
      <c r="H39" s="6" t="s">
        <v>23</v>
      </c>
      <c r="I39" s="7">
        <v>1761</v>
      </c>
      <c r="J39" s="4">
        <v>3272.66</v>
      </c>
      <c r="K39" s="4">
        <v>6476.76</v>
      </c>
      <c r="L39" s="4">
        <v>5592</v>
      </c>
      <c r="M39" s="4">
        <v>5592</v>
      </c>
      <c r="N39" s="4">
        <v>5592</v>
      </c>
    </row>
    <row r="40" spans="1:14" ht="63" customHeight="1" thickBot="1" x14ac:dyDescent="0.3">
      <c r="A40" s="8" t="s">
        <v>52</v>
      </c>
      <c r="B40" s="5" t="s">
        <v>81</v>
      </c>
      <c r="C40" s="23"/>
      <c r="D40" s="6">
        <v>952</v>
      </c>
      <c r="E40" s="28" t="s">
        <v>53</v>
      </c>
      <c r="F40" s="28" t="s">
        <v>54</v>
      </c>
      <c r="G40" s="28" t="s">
        <v>55</v>
      </c>
      <c r="H40" s="28" t="s">
        <v>23</v>
      </c>
      <c r="I40" s="7">
        <v>393.27</v>
      </c>
      <c r="J40" s="4">
        <v>383.27</v>
      </c>
      <c r="K40" s="4">
        <v>0</v>
      </c>
      <c r="L40" s="4">
        <v>800</v>
      </c>
      <c r="M40" s="4">
        <v>800</v>
      </c>
      <c r="N40" s="4">
        <v>800</v>
      </c>
    </row>
    <row r="41" spans="1:14" ht="40.5" customHeight="1" thickBot="1" x14ac:dyDescent="0.3">
      <c r="A41" s="8" t="s">
        <v>56</v>
      </c>
      <c r="B41" s="5" t="s">
        <v>57</v>
      </c>
      <c r="C41" s="23"/>
      <c r="D41" s="6">
        <v>952</v>
      </c>
      <c r="E41" s="6" t="s">
        <v>23</v>
      </c>
      <c r="F41" s="6" t="s">
        <v>23</v>
      </c>
      <c r="G41" s="6" t="s">
        <v>23</v>
      </c>
      <c r="H41" s="6" t="s">
        <v>23</v>
      </c>
      <c r="I41" s="7">
        <v>500</v>
      </c>
      <c r="J41" s="4">
        <v>782</v>
      </c>
      <c r="K41" s="4">
        <v>500</v>
      </c>
      <c r="L41" s="4">
        <v>500</v>
      </c>
      <c r="M41" s="4">
        <v>500</v>
      </c>
      <c r="N41" s="4">
        <v>500</v>
      </c>
    </row>
    <row r="42" spans="1:14" ht="51.75" customHeight="1" thickBot="1" x14ac:dyDescent="0.3">
      <c r="A42" s="8" t="s">
        <v>58</v>
      </c>
      <c r="B42" s="5" t="s">
        <v>59</v>
      </c>
      <c r="C42" s="24"/>
      <c r="D42" s="6">
        <v>952</v>
      </c>
      <c r="E42" s="6" t="s">
        <v>23</v>
      </c>
      <c r="F42" s="6" t="s">
        <v>23</v>
      </c>
      <c r="G42" s="6" t="s">
        <v>23</v>
      </c>
      <c r="H42" s="6" t="s">
        <v>23</v>
      </c>
      <c r="I42" s="7">
        <v>375</v>
      </c>
      <c r="J42" s="4">
        <v>375</v>
      </c>
      <c r="K42" s="4">
        <v>300</v>
      </c>
      <c r="L42" s="4">
        <v>300</v>
      </c>
      <c r="M42" s="4">
        <v>300</v>
      </c>
      <c r="N42" s="4">
        <v>300</v>
      </c>
    </row>
    <row r="43" spans="1:14" ht="118.5" customHeight="1" thickBot="1" x14ac:dyDescent="0.3">
      <c r="A43" s="8" t="s">
        <v>60</v>
      </c>
      <c r="B43" s="5" t="s">
        <v>61</v>
      </c>
      <c r="C43" s="32" t="s">
        <v>25</v>
      </c>
      <c r="D43" s="6">
        <v>952</v>
      </c>
      <c r="E43" s="6" t="s">
        <v>23</v>
      </c>
      <c r="F43" s="6" t="s">
        <v>23</v>
      </c>
      <c r="G43" s="6" t="s">
        <v>23</v>
      </c>
      <c r="H43" s="6" t="s">
        <v>23</v>
      </c>
      <c r="I43" s="7">
        <v>217.95</v>
      </c>
      <c r="J43" s="4">
        <v>0</v>
      </c>
      <c r="K43" s="4">
        <v>150</v>
      </c>
      <c r="L43" s="9">
        <v>150</v>
      </c>
      <c r="M43" s="10">
        <v>150</v>
      </c>
      <c r="N43" s="10">
        <v>150</v>
      </c>
    </row>
    <row r="44" spans="1:14" ht="51" customHeight="1" thickBot="1" x14ac:dyDescent="0.3">
      <c r="A44" s="8" t="s">
        <v>62</v>
      </c>
      <c r="B44" s="5" t="s">
        <v>63</v>
      </c>
      <c r="C44" s="69" t="s">
        <v>25</v>
      </c>
      <c r="D44" s="6">
        <v>952</v>
      </c>
      <c r="E44" s="6" t="s">
        <v>23</v>
      </c>
      <c r="F44" s="6" t="s">
        <v>23</v>
      </c>
      <c r="G44" s="6" t="s">
        <v>23</v>
      </c>
      <c r="H44" s="6" t="s">
        <v>23</v>
      </c>
      <c r="I44" s="7">
        <v>116.26</v>
      </c>
      <c r="J44" s="4">
        <v>0</v>
      </c>
      <c r="K44" s="4">
        <v>0</v>
      </c>
      <c r="L44" s="10">
        <v>0</v>
      </c>
      <c r="M44" s="10">
        <v>0</v>
      </c>
      <c r="N44" s="4">
        <v>0</v>
      </c>
    </row>
    <row r="45" spans="1:14" ht="59.25" customHeight="1" thickBot="1" x14ac:dyDescent="0.3">
      <c r="A45" s="8" t="s">
        <v>64</v>
      </c>
      <c r="B45" s="5" t="s">
        <v>65</v>
      </c>
      <c r="C45" s="70"/>
      <c r="D45" s="6">
        <v>952</v>
      </c>
      <c r="E45" s="6" t="s">
        <v>23</v>
      </c>
      <c r="F45" s="6" t="s">
        <v>23</v>
      </c>
      <c r="G45" s="6" t="s">
        <v>23</v>
      </c>
      <c r="H45" s="6" t="s">
        <v>23</v>
      </c>
      <c r="I45" s="7">
        <v>98.3</v>
      </c>
      <c r="J45" s="4">
        <v>0</v>
      </c>
      <c r="K45" s="4">
        <v>0</v>
      </c>
      <c r="L45" s="10">
        <v>0</v>
      </c>
      <c r="M45" s="10">
        <v>0</v>
      </c>
      <c r="N45" s="4">
        <v>0</v>
      </c>
    </row>
    <row r="46" spans="1:14" ht="65.25" customHeight="1" thickBot="1" x14ac:dyDescent="0.3">
      <c r="A46" s="8" t="s">
        <v>66</v>
      </c>
      <c r="B46" s="5" t="s">
        <v>67</v>
      </c>
      <c r="C46" s="71"/>
      <c r="D46" s="6">
        <v>952</v>
      </c>
      <c r="E46" s="6" t="s">
        <v>23</v>
      </c>
      <c r="F46" s="6" t="s">
        <v>23</v>
      </c>
      <c r="G46" s="6" t="s">
        <v>23</v>
      </c>
      <c r="H46" s="6" t="s">
        <v>23</v>
      </c>
      <c r="I46" s="7">
        <v>73.790000000000006</v>
      </c>
      <c r="J46" s="4">
        <v>0</v>
      </c>
      <c r="K46" s="4">
        <v>0</v>
      </c>
      <c r="L46" s="10">
        <v>0</v>
      </c>
      <c r="M46" s="10">
        <v>0</v>
      </c>
      <c r="N46" s="4">
        <v>0</v>
      </c>
    </row>
    <row r="47" spans="1:14" ht="58.5" customHeight="1" thickBot="1" x14ac:dyDescent="0.3">
      <c r="A47" s="8" t="s">
        <v>68</v>
      </c>
      <c r="B47" s="5" t="s">
        <v>69</v>
      </c>
      <c r="C47" s="16"/>
      <c r="D47" s="6">
        <v>952</v>
      </c>
      <c r="E47" s="6" t="s">
        <v>23</v>
      </c>
      <c r="F47" s="6" t="s">
        <v>23</v>
      </c>
      <c r="G47" s="6" t="s">
        <v>23</v>
      </c>
      <c r="H47" s="6" t="s">
        <v>23</v>
      </c>
      <c r="I47" s="7">
        <v>0</v>
      </c>
      <c r="J47" s="4">
        <v>613.99</v>
      </c>
      <c r="K47" s="4">
        <v>0</v>
      </c>
      <c r="L47" s="10">
        <v>0</v>
      </c>
      <c r="M47" s="10">
        <v>0</v>
      </c>
      <c r="N47" s="4">
        <v>0</v>
      </c>
    </row>
    <row r="48" spans="1:14" ht="84.75" customHeight="1" thickBot="1" x14ac:dyDescent="0.3">
      <c r="A48" s="8" t="s">
        <v>70</v>
      </c>
      <c r="B48" s="5" t="s">
        <v>71</v>
      </c>
      <c r="C48" s="23"/>
      <c r="D48" s="6">
        <v>953</v>
      </c>
      <c r="E48" s="6" t="s">
        <v>23</v>
      </c>
      <c r="F48" s="6" t="s">
        <v>23</v>
      </c>
      <c r="G48" s="6" t="s">
        <v>23</v>
      </c>
      <c r="H48" s="6" t="s">
        <v>23</v>
      </c>
      <c r="I48" s="3">
        <v>0</v>
      </c>
      <c r="J48" s="2">
        <v>2232.08</v>
      </c>
      <c r="K48" s="2">
        <v>2645.24</v>
      </c>
      <c r="L48" s="2">
        <v>0</v>
      </c>
      <c r="M48" s="2">
        <v>0</v>
      </c>
      <c r="N48" s="2">
        <v>0</v>
      </c>
    </row>
    <row r="49" spans="1:14" ht="36" customHeight="1" thickBot="1" x14ac:dyDescent="0.3">
      <c r="A49" s="26" t="s">
        <v>72</v>
      </c>
      <c r="B49" s="27" t="s">
        <v>73</v>
      </c>
      <c r="C49" s="29"/>
      <c r="D49" s="6">
        <v>952</v>
      </c>
      <c r="E49" s="6" t="s">
        <v>23</v>
      </c>
      <c r="F49" s="6" t="s">
        <v>23</v>
      </c>
      <c r="G49" s="6" t="s">
        <v>23</v>
      </c>
      <c r="H49" s="6" t="s">
        <v>23</v>
      </c>
      <c r="I49" s="3">
        <v>684.39</v>
      </c>
      <c r="J49" s="2">
        <v>213.27</v>
      </c>
      <c r="K49" s="2">
        <v>250</v>
      </c>
      <c r="L49" s="2">
        <v>250</v>
      </c>
      <c r="M49" s="2">
        <v>250</v>
      </c>
      <c r="N49" s="2">
        <v>250</v>
      </c>
    </row>
    <row r="50" spans="1:14" ht="29.25" customHeight="1" thickBot="1" x14ac:dyDescent="0.3">
      <c r="A50" s="8" t="s">
        <v>74</v>
      </c>
      <c r="B50" s="5" t="s">
        <v>75</v>
      </c>
      <c r="C50" s="30"/>
      <c r="D50" s="6">
        <v>952</v>
      </c>
      <c r="E50" s="6" t="s">
        <v>23</v>
      </c>
      <c r="F50" s="6" t="s">
        <v>23</v>
      </c>
      <c r="G50" s="6" t="s">
        <v>23</v>
      </c>
      <c r="H50" s="6" t="s">
        <v>23</v>
      </c>
      <c r="I50" s="7">
        <v>236.39</v>
      </c>
      <c r="J50" s="4">
        <v>213.27</v>
      </c>
      <c r="K50" s="4">
        <v>250</v>
      </c>
      <c r="L50" s="4">
        <v>250</v>
      </c>
      <c r="M50" s="4">
        <v>250</v>
      </c>
      <c r="N50" s="4">
        <v>250</v>
      </c>
    </row>
    <row r="51" spans="1:14" ht="63.75" customHeight="1" thickBot="1" x14ac:dyDescent="0.3">
      <c r="A51" s="8" t="s">
        <v>76</v>
      </c>
      <c r="B51" s="5" t="s">
        <v>77</v>
      </c>
      <c r="C51" s="29"/>
      <c r="D51" s="6">
        <v>952</v>
      </c>
      <c r="E51" s="6" t="s">
        <v>23</v>
      </c>
      <c r="F51" s="6" t="s">
        <v>23</v>
      </c>
      <c r="G51" s="6" t="s">
        <v>23</v>
      </c>
      <c r="H51" s="6" t="s">
        <v>23</v>
      </c>
      <c r="I51" s="7">
        <v>448</v>
      </c>
      <c r="J51" s="4">
        <v>0</v>
      </c>
      <c r="K51" s="4">
        <v>0</v>
      </c>
      <c r="L51" s="9">
        <v>0</v>
      </c>
      <c r="M51" s="4">
        <v>0</v>
      </c>
      <c r="N51" s="4">
        <v>0</v>
      </c>
    </row>
    <row r="52" spans="1:14" ht="46.5" customHeight="1" x14ac:dyDescent="0.25"/>
    <row r="53" spans="1:14" ht="36" customHeight="1" x14ac:dyDescent="0.25"/>
    <row r="54" spans="1:14" ht="45" customHeight="1" x14ac:dyDescent="0.25"/>
    <row r="55" spans="1:14" ht="45.75" customHeight="1" x14ac:dyDescent="0.25"/>
    <row r="56" spans="1:14" ht="41.25" customHeight="1" x14ac:dyDescent="0.25"/>
    <row r="57" spans="1:14" ht="42.75" customHeight="1" x14ac:dyDescent="0.25"/>
    <row r="58" spans="1:14" ht="60" customHeight="1" x14ac:dyDescent="0.25"/>
    <row r="59" spans="1:14" ht="53.25" customHeight="1" x14ac:dyDescent="0.25"/>
    <row r="60" spans="1:14" ht="50.25" customHeight="1" x14ac:dyDescent="0.25"/>
    <row r="61" spans="1:14" ht="54.75" customHeight="1" x14ac:dyDescent="0.25"/>
    <row r="62" spans="1:14" ht="66" customHeight="1" x14ac:dyDescent="0.25"/>
    <row r="64" spans="1:14" ht="46.5" customHeight="1" x14ac:dyDescent="0.25"/>
    <row r="65" ht="43.5" customHeight="1" x14ac:dyDescent="0.25"/>
    <row r="66" ht="84" customHeight="1" x14ac:dyDescent="0.25"/>
    <row r="67" ht="55.5" customHeight="1" x14ac:dyDescent="0.25"/>
    <row r="68" ht="53.25" customHeight="1" x14ac:dyDescent="0.25"/>
    <row r="69" ht="68.25" customHeight="1" x14ac:dyDescent="0.25"/>
    <row r="70" ht="51" customHeight="1" x14ac:dyDescent="0.25"/>
    <row r="71" ht="45.75" customHeight="1" x14ac:dyDescent="0.25"/>
    <row r="72" ht="59.25" customHeight="1" x14ac:dyDescent="0.25"/>
  </sheetData>
  <mergeCells count="84">
    <mergeCell ref="H22:H25"/>
    <mergeCell ref="I22:I25"/>
    <mergeCell ref="C44:C46"/>
    <mergeCell ref="G27:G28"/>
    <mergeCell ref="H27:H28"/>
    <mergeCell ref="I27:I28"/>
    <mergeCell ref="F29:F30"/>
    <mergeCell ref="G29:G30"/>
    <mergeCell ref="H29:H30"/>
    <mergeCell ref="J27:J28"/>
    <mergeCell ref="K27:K28"/>
    <mergeCell ref="I29:I30"/>
    <mergeCell ref="J29:J30"/>
    <mergeCell ref="K29:K30"/>
    <mergeCell ref="L29:L30"/>
    <mergeCell ref="M29:M30"/>
    <mergeCell ref="N29:N30"/>
    <mergeCell ref="M27:M28"/>
    <mergeCell ref="N27:N28"/>
    <mergeCell ref="L27:L28"/>
    <mergeCell ref="A29:A30"/>
    <mergeCell ref="B29:B30"/>
    <mergeCell ref="C29:C30"/>
    <mergeCell ref="D29:D30"/>
    <mergeCell ref="E29:E30"/>
    <mergeCell ref="A27:A28"/>
    <mergeCell ref="B27:B28"/>
    <mergeCell ref="D27:D28"/>
    <mergeCell ref="E27:E28"/>
    <mergeCell ref="F27:F28"/>
    <mergeCell ref="N20:N21"/>
    <mergeCell ref="M22:M25"/>
    <mergeCell ref="N22:N25"/>
    <mergeCell ref="L22:L25"/>
    <mergeCell ref="A22:A25"/>
    <mergeCell ref="B22:B25"/>
    <mergeCell ref="D22:D25"/>
    <mergeCell ref="E22:E25"/>
    <mergeCell ref="F22:F25"/>
    <mergeCell ref="J22:J25"/>
    <mergeCell ref="K22:K25"/>
    <mergeCell ref="K20:K21"/>
    <mergeCell ref="L20:L21"/>
    <mergeCell ref="M20:M21"/>
    <mergeCell ref="C20:C21"/>
    <mergeCell ref="G22:G25"/>
    <mergeCell ref="N17:N19"/>
    <mergeCell ref="A20:A21"/>
    <mergeCell ref="B20:B21"/>
    <mergeCell ref="D20:D21"/>
    <mergeCell ref="E20:E21"/>
    <mergeCell ref="F20:F21"/>
    <mergeCell ref="G20:G21"/>
    <mergeCell ref="H20:H21"/>
    <mergeCell ref="I20:I21"/>
    <mergeCell ref="G17:G19"/>
    <mergeCell ref="H17:H19"/>
    <mergeCell ref="I17:I19"/>
    <mergeCell ref="J17:J19"/>
    <mergeCell ref="K17:K19"/>
    <mergeCell ref="L17:L19"/>
    <mergeCell ref="J20:J21"/>
    <mergeCell ref="F17:F19"/>
    <mergeCell ref="A8:N8"/>
    <mergeCell ref="A9:N9"/>
    <mergeCell ref="A10:N10"/>
    <mergeCell ref="A11:N11"/>
    <mergeCell ref="A13:A15"/>
    <mergeCell ref="D13:G13"/>
    <mergeCell ref="H13:N13"/>
    <mergeCell ref="D14:G14"/>
    <mergeCell ref="H14:N14"/>
    <mergeCell ref="A17:A19"/>
    <mergeCell ref="B17:B19"/>
    <mergeCell ref="C17:C19"/>
    <mergeCell ref="D17:D19"/>
    <mergeCell ref="E17:E19"/>
    <mergeCell ref="M17:M19"/>
    <mergeCell ref="A7:N7"/>
    <mergeCell ref="A1:N1"/>
    <mergeCell ref="A3:N3"/>
    <mergeCell ref="A4:N4"/>
    <mergeCell ref="A5:N5"/>
    <mergeCell ref="A6:N6"/>
  </mergeCells>
  <pageMargins left="0.25" right="0.25" top="0.75" bottom="0.75" header="0.3" footer="0.3"/>
  <pageSetup paperSize="9" scale="96" orientation="landscape" r:id="rId1"/>
  <rowBreaks count="3" manualBreakCount="3">
    <brk id="19" max="16383" man="1"/>
    <brk id="28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Александр Александрович</dc:creator>
  <cp:lastModifiedBy>Марина Семеновна Шпачкова</cp:lastModifiedBy>
  <cp:lastPrinted>2017-02-22T01:03:44Z</cp:lastPrinted>
  <dcterms:created xsi:type="dcterms:W3CDTF">2017-02-12T23:51:38Z</dcterms:created>
  <dcterms:modified xsi:type="dcterms:W3CDTF">2017-02-22T01:35:24Z</dcterms:modified>
</cp:coreProperties>
</file>