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660" windowHeight="13995"/>
  </bookViews>
  <sheets>
    <sheet name="ПланФакт" sheetId="1" r:id="rId1"/>
  </sheets>
  <calcPr calcId="145621"/>
</workbook>
</file>

<file path=xl/calcChain.xml><?xml version="1.0" encoding="utf-8"?>
<calcChain xmlns="http://schemas.openxmlformats.org/spreadsheetml/2006/main">
  <c r="E6" i="1" l="1"/>
  <c r="D6" i="1"/>
  <c r="D3" i="1"/>
  <c r="D5" i="1"/>
  <c r="E5" i="1"/>
  <c r="E3" i="1" l="1"/>
  <c r="E103" i="1"/>
  <c r="D103" i="1"/>
  <c r="E98" i="1"/>
  <c r="D98" i="1"/>
  <c r="E88" i="1"/>
  <c r="D88" i="1"/>
  <c r="E83" i="1"/>
  <c r="D83" i="1"/>
  <c r="E78" i="1"/>
  <c r="D78" i="1"/>
  <c r="E73" i="1"/>
  <c r="D73" i="1"/>
  <c r="E68" i="1"/>
  <c r="D68" i="1"/>
  <c r="E58" i="1"/>
  <c r="D58" i="1"/>
  <c r="E48" i="1"/>
  <c r="D48" i="1"/>
  <c r="E38" i="1"/>
  <c r="D38" i="1"/>
  <c r="E12" i="1"/>
  <c r="D12" i="1"/>
  <c r="E9" i="1"/>
  <c r="D9" i="1"/>
  <c r="E7" i="1"/>
  <c r="D7" i="1"/>
  <c r="E4" i="1"/>
  <c r="D4" i="1"/>
</calcChain>
</file>

<file path=xl/sharedStrings.xml><?xml version="1.0" encoding="utf-8"?>
<sst xmlns="http://schemas.openxmlformats.org/spreadsheetml/2006/main" count="137" uniqueCount="33">
  <si>
    <t>№ п/п</t>
  </si>
  <si>
    <t>Наименование муниципальной программы, подпрограммы, отдельного мероприятия</t>
  </si>
  <si>
    <t>Источники ресурсного обеспечения</t>
  </si>
  <si>
    <t>по программе</t>
  </si>
  <si>
    <t>факт</t>
  </si>
  <si>
    <t>Муниципальные программы</t>
  </si>
  <si>
    <t>всего</t>
  </si>
  <si>
    <t>федеральный бюджет</t>
  </si>
  <si>
    <t>краевой бюджет</t>
  </si>
  <si>
    <t>местный бюджет</t>
  </si>
  <si>
    <t>иные внебюджетные источники</t>
  </si>
  <si>
    <t>Развитие образования в Ханкайском муниципальном районе</t>
  </si>
  <si>
    <t>иные источники</t>
  </si>
  <si>
    <t>Подпрограмма 1 Развитие дошкольного образования в Ханкайском муниципальном районе»</t>
  </si>
  <si>
    <t>Подпрограмма 2 «Развитие системы общего образования в Ханкайском муниципальном районе»</t>
  </si>
  <si>
    <t>Подпрограмма 3 «Развитие системы дополнительного образования в Ханкайском муниципальном районе»</t>
  </si>
  <si>
    <t>Отдельные мероприятия</t>
  </si>
  <si>
    <t>Развитие культуры и туризма в Ханкайском муниципальном районе</t>
  </si>
  <si>
    <t>Охрана окружающей среды Ханкайского муниципального района</t>
  </si>
  <si>
    <t>Развитие физической культуры и сорта Ханкайского муниципального района</t>
  </si>
  <si>
    <t>Комплексное развитие сельских территорий Ханкайского муниципального района</t>
  </si>
  <si>
    <t>Развитие муниципальной службы в Ханкайском муниципальном районе</t>
  </si>
  <si>
    <t>Развитие систем жилищно-коммунальной инфраструктуры в Ханкайском муниципальном районе</t>
  </si>
  <si>
    <t>Доступная среда в Ханкайском муниципальном районе</t>
  </si>
  <si>
    <t>Развитие малого и среднего предпринимательства в Ханкайском муниципальном районе</t>
  </si>
  <si>
    <t>Обеспечение жильем молодых семей Ханкайского муниципального района</t>
  </si>
  <si>
    <t>Развитие информационного общества в Ханкайском муниципальном районе</t>
  </si>
  <si>
    <t>Развитие дорожного хозяйства и повышение безопасности дорожного движения в Ханкайском муниципальном районе</t>
  </si>
  <si>
    <t>Профилактика правонарушений, терроризма и экстремизма и противодействие распространению наркотиков на территории Ханкайского муниципального района</t>
  </si>
  <si>
    <t>"Развитие градостроительной и землеустроительной деятельности на территории Ханкайского муниципального района</t>
  </si>
  <si>
    <t>Управление муниципальным имуществом в Ханкайском муниципальном районе</t>
  </si>
  <si>
    <t>Долгосрочное финансовое планирование и совершенствование межбюджетных отношений в Ханкайском муниципальном районе</t>
  </si>
  <si>
    <t>Укрепление общественного здоровья в Ханкайском муниципальном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</si>
</sst>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0"/>
      <color theme="1"/>
      <name val="Arial"/>
    </font>
    <font>
      <b/>
      <sz val="10"/>
      <color rgb="FF000000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1" xfId="0" applyFont="1" applyBorder="1" applyAlignment="1">
      <alignment horizontal="center" wrapText="1"/>
    </xf>
    <xf numFmtId="0" fontId="2" fillId="0" borderId="6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12"/>
  <sheetViews>
    <sheetView tabSelected="1" topLeftCell="A31" workbookViewId="0">
      <selection activeCell="E20" sqref="E20"/>
    </sheetView>
  </sheetViews>
  <sheetFormatPr defaultColWidth="14.42578125" defaultRowHeight="15.75" customHeight="1" x14ac:dyDescent="0.2"/>
  <cols>
    <col min="2" max="2" width="34.7109375" customWidth="1"/>
    <col min="3" max="3" width="23.85546875" customWidth="1"/>
    <col min="4" max="4" width="16.42578125" customWidth="1"/>
    <col min="5" max="5" width="15.7109375" customWidth="1"/>
  </cols>
  <sheetData>
    <row r="1" spans="1:6" ht="12.75" x14ac:dyDescent="0.2">
      <c r="A1" s="14" t="s">
        <v>0</v>
      </c>
      <c r="B1" s="14" t="s">
        <v>1</v>
      </c>
      <c r="C1" s="14" t="s">
        <v>2</v>
      </c>
      <c r="D1" s="16">
        <v>2020</v>
      </c>
      <c r="E1" s="17"/>
      <c r="F1" s="1"/>
    </row>
    <row r="2" spans="1:6" ht="36.75" customHeight="1" x14ac:dyDescent="0.2">
      <c r="A2" s="15"/>
      <c r="B2" s="15"/>
      <c r="C2" s="15"/>
      <c r="D2" s="2" t="s">
        <v>3</v>
      </c>
      <c r="E2" s="2" t="s">
        <v>4</v>
      </c>
    </row>
    <row r="3" spans="1:6" ht="22.5" customHeight="1" x14ac:dyDescent="0.25">
      <c r="A3" s="18"/>
      <c r="B3" s="20" t="s">
        <v>5</v>
      </c>
      <c r="C3" s="3" t="s">
        <v>6</v>
      </c>
      <c r="D3" s="4">
        <f>D8+D33+D38+D43+D48+D53+D58+D63+D68+D73+D78+D83+D88+D93+D98+D103+D108</f>
        <v>694325.18500000006</v>
      </c>
      <c r="E3" s="4">
        <f>E8+E33+E38+E43+E48+E53+E58+E63+E68+E73+E78+E83+E88+E93+E98+E103+E108</f>
        <v>680325.52300000004</v>
      </c>
    </row>
    <row r="4" spans="1:6" x14ac:dyDescent="0.25">
      <c r="A4" s="19"/>
      <c r="B4" s="19"/>
      <c r="C4" s="3" t="s">
        <v>7</v>
      </c>
      <c r="D4" s="4">
        <f t="shared" ref="D4:E4" si="0">SUM(D9,D34,D39,D44,D49,D54,D59,D64,D69,D74,D79,D84,D89,D94,D99,D104,D109)</f>
        <v>0</v>
      </c>
      <c r="E4" s="4">
        <f t="shared" si="0"/>
        <v>0</v>
      </c>
    </row>
    <row r="5" spans="1:6" x14ac:dyDescent="0.25">
      <c r="A5" s="19"/>
      <c r="B5" s="19"/>
      <c r="C5" s="3" t="s">
        <v>8</v>
      </c>
      <c r="D5" s="4">
        <f>SUM(D10+D35+D40+D45+D50+D55+D60+D65+D70+D75+D80+D85+D90+D95+D100+D105+D110)</f>
        <v>396922.87</v>
      </c>
      <c r="E5" s="4">
        <f>SUM(E10+E35+E40+E45+E50+E55+E60+E65+E70+E75+E80+E85+E90+E95+E100+E105+E110)</f>
        <v>393684.37900000002</v>
      </c>
    </row>
    <row r="6" spans="1:6" x14ac:dyDescent="0.25">
      <c r="A6" s="19"/>
      <c r="B6" s="19"/>
      <c r="C6" s="3" t="s">
        <v>9</v>
      </c>
      <c r="D6" s="12">
        <f>D11+D36+D41+D46+D56+D61+D66+D81+D86+D91+D96+D101+D106+D111</f>
        <v>297402.31699999998</v>
      </c>
      <c r="E6" s="12">
        <f>E11+E36+E41+E46+E56+E61+E66+E81+E86+E91+E96+E101+E106+E111</f>
        <v>286641.147</v>
      </c>
    </row>
    <row r="7" spans="1:6" ht="31.5" x14ac:dyDescent="0.25">
      <c r="A7" s="15"/>
      <c r="B7" s="15"/>
      <c r="C7" s="3" t="s">
        <v>10</v>
      </c>
      <c r="D7" s="4">
        <f t="shared" ref="D7:E7" si="1">SUM(D12,D37,D42,D47,D52,D57,D62,D67,D72,D77,D82,D87,D92,D97,D102,D107,D112)</f>
        <v>0</v>
      </c>
      <c r="E7" s="4">
        <f t="shared" si="1"/>
        <v>0</v>
      </c>
    </row>
    <row r="8" spans="1:6" x14ac:dyDescent="0.25">
      <c r="A8" s="22">
        <v>1</v>
      </c>
      <c r="B8" s="21" t="s">
        <v>11</v>
      </c>
      <c r="C8" s="5" t="s">
        <v>6</v>
      </c>
      <c r="D8" s="4">
        <v>495196.29</v>
      </c>
      <c r="E8" s="4">
        <v>485771.33</v>
      </c>
    </row>
    <row r="9" spans="1:6" x14ac:dyDescent="0.25">
      <c r="A9" s="19"/>
      <c r="B9" s="19"/>
      <c r="C9" s="5" t="s">
        <v>7</v>
      </c>
      <c r="D9" s="6">
        <f t="shared" ref="D9:E9" si="2">SUM(D14,D19,D24,D29)</f>
        <v>0</v>
      </c>
      <c r="E9" s="6">
        <f t="shared" si="2"/>
        <v>0</v>
      </c>
    </row>
    <row r="10" spans="1:6" x14ac:dyDescent="0.25">
      <c r="A10" s="19"/>
      <c r="B10" s="19"/>
      <c r="C10" s="5" t="s">
        <v>8</v>
      </c>
      <c r="D10" s="6">
        <v>319247.19</v>
      </c>
      <c r="E10" s="6">
        <v>316031.03000000003</v>
      </c>
    </row>
    <row r="11" spans="1:6" x14ac:dyDescent="0.25">
      <c r="A11" s="19"/>
      <c r="B11" s="19"/>
      <c r="C11" s="5" t="s">
        <v>9</v>
      </c>
      <c r="D11" s="6">
        <v>175949.1</v>
      </c>
      <c r="E11" s="6">
        <v>169740.3</v>
      </c>
    </row>
    <row r="12" spans="1:6" x14ac:dyDescent="0.25">
      <c r="A12" s="15"/>
      <c r="B12" s="15"/>
      <c r="C12" s="5" t="s">
        <v>12</v>
      </c>
      <c r="D12" s="4">
        <f t="shared" ref="D12:E12" si="3">SUM(D17,D22,D27,D32)</f>
        <v>0</v>
      </c>
      <c r="E12" s="4">
        <f t="shared" si="3"/>
        <v>0</v>
      </c>
    </row>
    <row r="13" spans="1:6" x14ac:dyDescent="0.25">
      <c r="A13" s="22"/>
      <c r="B13" s="21" t="s">
        <v>13</v>
      </c>
      <c r="C13" s="5" t="s">
        <v>6</v>
      </c>
      <c r="D13" s="6">
        <v>112075.72</v>
      </c>
      <c r="E13" s="6">
        <v>107297.03</v>
      </c>
    </row>
    <row r="14" spans="1:6" x14ac:dyDescent="0.25">
      <c r="A14" s="19"/>
      <c r="B14" s="19"/>
      <c r="C14" s="5" t="s">
        <v>7</v>
      </c>
      <c r="D14" s="5"/>
      <c r="E14" s="7"/>
    </row>
    <row r="15" spans="1:6" x14ac:dyDescent="0.25">
      <c r="A15" s="19"/>
      <c r="B15" s="19"/>
      <c r="C15" s="5" t="s">
        <v>8</v>
      </c>
      <c r="D15" s="8">
        <v>68385.53</v>
      </c>
      <c r="E15" s="8">
        <v>65983.600000000006</v>
      </c>
    </row>
    <row r="16" spans="1:6" x14ac:dyDescent="0.25">
      <c r="A16" s="19"/>
      <c r="B16" s="19"/>
      <c r="C16" s="5" t="s">
        <v>9</v>
      </c>
      <c r="D16" s="8">
        <v>43690.19</v>
      </c>
      <c r="E16" s="8">
        <v>41313.43</v>
      </c>
    </row>
    <row r="17" spans="1:5" x14ac:dyDescent="0.25">
      <c r="A17" s="15"/>
      <c r="B17" s="15"/>
      <c r="C17" s="5" t="s">
        <v>12</v>
      </c>
      <c r="D17" s="7"/>
      <c r="E17" s="7"/>
    </row>
    <row r="18" spans="1:5" x14ac:dyDescent="0.25">
      <c r="A18" s="22"/>
      <c r="B18" s="21" t="s">
        <v>14</v>
      </c>
      <c r="C18" s="5" t="s">
        <v>6</v>
      </c>
      <c r="D18" s="6">
        <v>333171.89</v>
      </c>
      <c r="E18" s="6">
        <v>329966.13</v>
      </c>
    </row>
    <row r="19" spans="1:5" x14ac:dyDescent="0.25">
      <c r="A19" s="19"/>
      <c r="B19" s="19"/>
      <c r="C19" s="5" t="s">
        <v>7</v>
      </c>
      <c r="D19" s="7"/>
      <c r="E19" s="7"/>
    </row>
    <row r="20" spans="1:5" x14ac:dyDescent="0.25">
      <c r="A20" s="19"/>
      <c r="B20" s="19"/>
      <c r="C20" s="5" t="s">
        <v>8</v>
      </c>
      <c r="D20" s="8">
        <v>241993.95</v>
      </c>
      <c r="E20" s="6">
        <v>241252.89</v>
      </c>
    </row>
    <row r="21" spans="1:5" x14ac:dyDescent="0.25">
      <c r="A21" s="19"/>
      <c r="B21" s="19"/>
      <c r="C21" s="5" t="s">
        <v>9</v>
      </c>
      <c r="D21" s="8">
        <v>91177.94</v>
      </c>
      <c r="E21" s="6">
        <v>88713.24</v>
      </c>
    </row>
    <row r="22" spans="1:5" x14ac:dyDescent="0.25">
      <c r="A22" s="15"/>
      <c r="B22" s="15"/>
      <c r="C22" s="5" t="s">
        <v>12</v>
      </c>
      <c r="D22" s="7"/>
      <c r="E22" s="7"/>
    </row>
    <row r="23" spans="1:5" x14ac:dyDescent="0.25">
      <c r="A23" s="22"/>
      <c r="B23" s="21" t="s">
        <v>15</v>
      </c>
      <c r="C23" s="5" t="s">
        <v>6</v>
      </c>
      <c r="D23" s="6">
        <v>28739.599999999999</v>
      </c>
      <c r="E23" s="6">
        <v>28189.56</v>
      </c>
    </row>
    <row r="24" spans="1:5" x14ac:dyDescent="0.25">
      <c r="A24" s="19"/>
      <c r="B24" s="19"/>
      <c r="C24" s="5" t="s">
        <v>7</v>
      </c>
      <c r="D24" s="7"/>
      <c r="E24" s="7"/>
    </row>
    <row r="25" spans="1:5" x14ac:dyDescent="0.25">
      <c r="A25" s="19"/>
      <c r="B25" s="19"/>
      <c r="C25" s="5" t="s">
        <v>8</v>
      </c>
      <c r="D25" s="8">
        <v>6929.31</v>
      </c>
      <c r="E25" s="8">
        <v>6929.31</v>
      </c>
    </row>
    <row r="26" spans="1:5" x14ac:dyDescent="0.25">
      <c r="A26" s="19"/>
      <c r="B26" s="19"/>
      <c r="C26" s="5" t="s">
        <v>9</v>
      </c>
      <c r="D26" s="8">
        <v>21810.29</v>
      </c>
      <c r="E26" s="6">
        <v>21260.25</v>
      </c>
    </row>
    <row r="27" spans="1:5" x14ac:dyDescent="0.25">
      <c r="A27" s="15"/>
      <c r="B27" s="15"/>
      <c r="C27" s="5" t="s">
        <v>12</v>
      </c>
      <c r="D27" s="7"/>
      <c r="E27" s="7"/>
    </row>
    <row r="28" spans="1:5" x14ac:dyDescent="0.25">
      <c r="A28" s="22"/>
      <c r="B28" s="21" t="s">
        <v>16</v>
      </c>
      <c r="C28" s="5" t="s">
        <v>6</v>
      </c>
      <c r="D28" s="6">
        <v>21209.08</v>
      </c>
      <c r="E28" s="6">
        <v>20318.61</v>
      </c>
    </row>
    <row r="29" spans="1:5" x14ac:dyDescent="0.25">
      <c r="A29" s="19"/>
      <c r="B29" s="19"/>
      <c r="C29" s="5" t="s">
        <v>7</v>
      </c>
      <c r="D29" s="7"/>
      <c r="E29" s="7"/>
    </row>
    <row r="30" spans="1:5" x14ac:dyDescent="0.25">
      <c r="A30" s="19"/>
      <c r="B30" s="19"/>
      <c r="C30" s="5" t="s">
        <v>8</v>
      </c>
      <c r="D30" s="8">
        <v>1938.4</v>
      </c>
      <c r="E30" s="6">
        <v>1865.23</v>
      </c>
    </row>
    <row r="31" spans="1:5" x14ac:dyDescent="0.25">
      <c r="A31" s="19"/>
      <c r="B31" s="19"/>
      <c r="C31" s="5" t="s">
        <v>9</v>
      </c>
      <c r="D31" s="8">
        <v>19270.68</v>
      </c>
      <c r="E31" s="6">
        <v>18453.38</v>
      </c>
    </row>
    <row r="32" spans="1:5" x14ac:dyDescent="0.25">
      <c r="A32" s="15"/>
      <c r="B32" s="15"/>
      <c r="C32" s="5" t="s">
        <v>12</v>
      </c>
      <c r="D32" s="7"/>
      <c r="E32" s="7"/>
    </row>
    <row r="33" spans="1:5" x14ac:dyDescent="0.25">
      <c r="A33" s="22">
        <v>2</v>
      </c>
      <c r="B33" s="21" t="s">
        <v>17</v>
      </c>
      <c r="C33" s="5" t="s">
        <v>6</v>
      </c>
      <c r="D33" s="4">
        <v>24536.98</v>
      </c>
      <c r="E33" s="4">
        <v>24536.98</v>
      </c>
    </row>
    <row r="34" spans="1:5" x14ac:dyDescent="0.25">
      <c r="A34" s="19"/>
      <c r="B34" s="19"/>
      <c r="C34" s="5" t="s">
        <v>7</v>
      </c>
      <c r="D34" s="9">
        <v>0</v>
      </c>
      <c r="E34" s="9">
        <v>0</v>
      </c>
    </row>
    <row r="35" spans="1:5" x14ac:dyDescent="0.25">
      <c r="A35" s="19"/>
      <c r="B35" s="19"/>
      <c r="C35" s="5" t="s">
        <v>8</v>
      </c>
      <c r="D35" s="8">
        <v>352.30700000000002</v>
      </c>
      <c r="E35" s="8">
        <v>352.30700000000002</v>
      </c>
    </row>
    <row r="36" spans="1:5" x14ac:dyDescent="0.25">
      <c r="A36" s="19"/>
      <c r="B36" s="19"/>
      <c r="C36" s="5" t="s">
        <v>9</v>
      </c>
      <c r="D36" s="8">
        <v>24184.674999999999</v>
      </c>
      <c r="E36" s="23">
        <v>24184.674999999999</v>
      </c>
    </row>
    <row r="37" spans="1:5" x14ac:dyDescent="0.25">
      <c r="A37" s="15"/>
      <c r="B37" s="15"/>
      <c r="C37" s="5" t="s">
        <v>12</v>
      </c>
      <c r="D37" s="9">
        <v>0</v>
      </c>
      <c r="E37" s="10"/>
    </row>
    <row r="38" spans="1:5" x14ac:dyDescent="0.25">
      <c r="A38" s="22">
        <v>3</v>
      </c>
      <c r="B38" s="21" t="s">
        <v>18</v>
      </c>
      <c r="C38" s="5" t="s">
        <v>6</v>
      </c>
      <c r="D38" s="4">
        <f t="shared" ref="D38:E38" si="4">SUM(D39:D42)</f>
        <v>464.69600000000003</v>
      </c>
      <c r="E38" s="4">
        <f t="shared" si="4"/>
        <v>464.69600000000003</v>
      </c>
    </row>
    <row r="39" spans="1:5" x14ac:dyDescent="0.25">
      <c r="A39" s="19"/>
      <c r="B39" s="19"/>
      <c r="C39" s="5" t="s">
        <v>7</v>
      </c>
      <c r="D39" s="4">
        <v>0</v>
      </c>
      <c r="E39" s="4">
        <v>0</v>
      </c>
    </row>
    <row r="40" spans="1:5" x14ac:dyDescent="0.25">
      <c r="A40" s="19"/>
      <c r="B40" s="19"/>
      <c r="C40" s="5" t="s">
        <v>8</v>
      </c>
      <c r="D40" s="4">
        <v>0</v>
      </c>
      <c r="E40" s="4">
        <v>0</v>
      </c>
    </row>
    <row r="41" spans="1:5" x14ac:dyDescent="0.25">
      <c r="A41" s="19"/>
      <c r="B41" s="19"/>
      <c r="C41" s="5" t="s">
        <v>9</v>
      </c>
      <c r="D41" s="6">
        <v>464.69600000000003</v>
      </c>
      <c r="E41" s="6">
        <v>464.69600000000003</v>
      </c>
    </row>
    <row r="42" spans="1:5" x14ac:dyDescent="0.25">
      <c r="A42" s="15"/>
      <c r="B42" s="15"/>
      <c r="C42" s="5" t="s">
        <v>12</v>
      </c>
      <c r="D42" s="4">
        <v>0</v>
      </c>
      <c r="E42" s="4">
        <v>0</v>
      </c>
    </row>
    <row r="43" spans="1:5" x14ac:dyDescent="0.25">
      <c r="A43" s="22">
        <v>4</v>
      </c>
      <c r="B43" s="21" t="s">
        <v>19</v>
      </c>
      <c r="C43" s="5" t="s">
        <v>6</v>
      </c>
      <c r="D43" s="4">
        <v>13677.832</v>
      </c>
      <c r="E43" s="4">
        <v>13655.5</v>
      </c>
    </row>
    <row r="44" spans="1:5" x14ac:dyDescent="0.25">
      <c r="A44" s="19"/>
      <c r="B44" s="19"/>
      <c r="C44" s="5" t="s">
        <v>7</v>
      </c>
      <c r="D44" s="5">
        <v>0</v>
      </c>
      <c r="E44" s="5">
        <v>0</v>
      </c>
    </row>
    <row r="45" spans="1:5" x14ac:dyDescent="0.25">
      <c r="A45" s="19"/>
      <c r="B45" s="19"/>
      <c r="C45" s="5" t="s">
        <v>8</v>
      </c>
      <c r="D45" s="8">
        <v>10083.003000000001</v>
      </c>
      <c r="E45" s="5">
        <v>10060.672</v>
      </c>
    </row>
    <row r="46" spans="1:5" x14ac:dyDescent="0.25">
      <c r="A46" s="19"/>
      <c r="B46" s="19"/>
      <c r="C46" s="5" t="s">
        <v>9</v>
      </c>
      <c r="D46" s="8">
        <v>3594.8290000000002</v>
      </c>
      <c r="E46" s="8">
        <v>3594.8290000000002</v>
      </c>
    </row>
    <row r="47" spans="1:5" x14ac:dyDescent="0.25">
      <c r="A47" s="15"/>
      <c r="B47" s="15"/>
      <c r="C47" s="5" t="s">
        <v>12</v>
      </c>
      <c r="D47" s="5">
        <v>0</v>
      </c>
      <c r="E47" s="5">
        <v>0</v>
      </c>
    </row>
    <row r="48" spans="1:5" x14ac:dyDescent="0.25">
      <c r="A48" s="22">
        <v>5</v>
      </c>
      <c r="B48" s="21" t="s">
        <v>20</v>
      </c>
      <c r="C48" s="5" t="s">
        <v>6</v>
      </c>
      <c r="D48" s="4">
        <f t="shared" ref="D48:E48" si="5">SUM(D49:D52)</f>
        <v>0</v>
      </c>
      <c r="E48" s="4">
        <f t="shared" si="5"/>
        <v>0</v>
      </c>
    </row>
    <row r="49" spans="1:5" x14ac:dyDescent="0.25">
      <c r="A49" s="19"/>
      <c r="B49" s="19"/>
      <c r="C49" s="5" t="s">
        <v>7</v>
      </c>
      <c r="D49" s="5">
        <v>0</v>
      </c>
      <c r="E49" s="5">
        <v>0</v>
      </c>
    </row>
    <row r="50" spans="1:5" x14ac:dyDescent="0.25">
      <c r="A50" s="19"/>
      <c r="B50" s="19"/>
      <c r="C50" s="5" t="s">
        <v>8</v>
      </c>
      <c r="D50" s="5">
        <v>0</v>
      </c>
      <c r="E50" s="5">
        <v>0</v>
      </c>
    </row>
    <row r="51" spans="1:5" x14ac:dyDescent="0.25">
      <c r="A51" s="19"/>
      <c r="B51" s="19"/>
      <c r="C51" s="5" t="s">
        <v>9</v>
      </c>
      <c r="D51" s="8">
        <v>0</v>
      </c>
      <c r="E51" s="8">
        <v>0</v>
      </c>
    </row>
    <row r="52" spans="1:5" x14ac:dyDescent="0.25">
      <c r="A52" s="15"/>
      <c r="B52" s="15"/>
      <c r="C52" s="5" t="s">
        <v>12</v>
      </c>
      <c r="D52" s="5">
        <v>0</v>
      </c>
      <c r="E52" s="5">
        <v>0</v>
      </c>
    </row>
    <row r="53" spans="1:5" x14ac:dyDescent="0.25">
      <c r="A53" s="22">
        <v>6</v>
      </c>
      <c r="B53" s="21" t="s">
        <v>21</v>
      </c>
      <c r="C53" s="5" t="s">
        <v>6</v>
      </c>
      <c r="D53" s="4">
        <v>18155.68</v>
      </c>
      <c r="E53" s="4">
        <v>17092.48</v>
      </c>
    </row>
    <row r="54" spans="1:5" x14ac:dyDescent="0.25">
      <c r="A54" s="19"/>
      <c r="B54" s="19"/>
      <c r="C54" s="11" t="s">
        <v>7</v>
      </c>
      <c r="D54" s="9">
        <v>0</v>
      </c>
      <c r="E54" s="9">
        <v>0</v>
      </c>
    </row>
    <row r="55" spans="1:5" x14ac:dyDescent="0.25">
      <c r="A55" s="19"/>
      <c r="B55" s="19"/>
      <c r="C55" s="5" t="s">
        <v>8</v>
      </c>
      <c r="D55" s="9">
        <v>0</v>
      </c>
      <c r="E55" s="9">
        <v>0</v>
      </c>
    </row>
    <row r="56" spans="1:5" x14ac:dyDescent="0.25">
      <c r="A56" s="19"/>
      <c r="B56" s="19"/>
      <c r="C56" s="5" t="s">
        <v>9</v>
      </c>
      <c r="D56" s="8">
        <v>18155.68</v>
      </c>
      <c r="E56" s="8">
        <v>17092.48</v>
      </c>
    </row>
    <row r="57" spans="1:5" x14ac:dyDescent="0.25">
      <c r="A57" s="15"/>
      <c r="B57" s="15"/>
      <c r="C57" s="5" t="s">
        <v>12</v>
      </c>
      <c r="D57" s="9">
        <v>0</v>
      </c>
      <c r="E57" s="9">
        <v>0</v>
      </c>
    </row>
    <row r="58" spans="1:5" x14ac:dyDescent="0.25">
      <c r="A58" s="22">
        <v>7</v>
      </c>
      <c r="B58" s="21" t="s">
        <v>22</v>
      </c>
      <c r="C58" s="5" t="s">
        <v>6</v>
      </c>
      <c r="D58" s="4">
        <f t="shared" ref="D58:E58" si="6">SUM(D59:D62)</f>
        <v>72221.88</v>
      </c>
      <c r="E58" s="4">
        <f t="shared" si="6"/>
        <v>70788.573000000004</v>
      </c>
    </row>
    <row r="59" spans="1:5" x14ac:dyDescent="0.25">
      <c r="A59" s="19"/>
      <c r="B59" s="19"/>
      <c r="C59" s="11" t="s">
        <v>7</v>
      </c>
      <c r="D59" s="6">
        <v>0</v>
      </c>
      <c r="E59" s="6">
        <v>0</v>
      </c>
    </row>
    <row r="60" spans="1:5" x14ac:dyDescent="0.25">
      <c r="A60" s="19"/>
      <c r="B60" s="19"/>
      <c r="C60" s="5" t="s">
        <v>8</v>
      </c>
      <c r="D60" s="6">
        <v>39034.593000000001</v>
      </c>
      <c r="E60" s="6">
        <v>39034.593000000001</v>
      </c>
    </row>
    <row r="61" spans="1:5" x14ac:dyDescent="0.25">
      <c r="A61" s="19"/>
      <c r="B61" s="19"/>
      <c r="C61" s="5" t="s">
        <v>9</v>
      </c>
      <c r="D61" s="6">
        <v>33187.286999999997</v>
      </c>
      <c r="E61" s="6">
        <v>31753.98</v>
      </c>
    </row>
    <row r="62" spans="1:5" x14ac:dyDescent="0.25">
      <c r="A62" s="15"/>
      <c r="B62" s="15"/>
      <c r="C62" s="5" t="s">
        <v>12</v>
      </c>
      <c r="D62" s="6">
        <v>0</v>
      </c>
      <c r="E62" s="6">
        <v>0</v>
      </c>
    </row>
    <row r="63" spans="1:5" x14ac:dyDescent="0.25">
      <c r="A63" s="22">
        <v>8</v>
      </c>
      <c r="B63" s="21" t="s">
        <v>23</v>
      </c>
      <c r="C63" s="5" t="s">
        <v>6</v>
      </c>
      <c r="D63" s="4">
        <v>188.25</v>
      </c>
      <c r="E63" s="4">
        <v>188.25</v>
      </c>
    </row>
    <row r="64" spans="1:5" x14ac:dyDescent="0.25">
      <c r="A64" s="19"/>
      <c r="B64" s="19"/>
      <c r="C64" s="5" t="s">
        <v>7</v>
      </c>
      <c r="D64" s="5">
        <v>0</v>
      </c>
      <c r="E64" s="5">
        <v>0</v>
      </c>
    </row>
    <row r="65" spans="1:5" x14ac:dyDescent="0.25">
      <c r="A65" s="19"/>
      <c r="B65" s="19"/>
      <c r="C65" s="5" t="s">
        <v>8</v>
      </c>
      <c r="D65" s="5">
        <v>0</v>
      </c>
      <c r="E65" s="5">
        <v>0</v>
      </c>
    </row>
    <row r="66" spans="1:5" x14ac:dyDescent="0.25">
      <c r="A66" s="19"/>
      <c r="B66" s="19"/>
      <c r="C66" s="5" t="s">
        <v>9</v>
      </c>
      <c r="D66" s="8">
        <v>188.25</v>
      </c>
      <c r="E66" s="8">
        <v>188.25</v>
      </c>
    </row>
    <row r="67" spans="1:5" x14ac:dyDescent="0.25">
      <c r="A67" s="15"/>
      <c r="B67" s="15"/>
      <c r="C67" s="5" t="s">
        <v>12</v>
      </c>
      <c r="D67" s="5">
        <v>0</v>
      </c>
      <c r="E67" s="5">
        <v>0</v>
      </c>
    </row>
    <row r="68" spans="1:5" x14ac:dyDescent="0.25">
      <c r="A68" s="22">
        <v>9</v>
      </c>
      <c r="B68" s="21" t="s">
        <v>24</v>
      </c>
      <c r="C68" s="5" t="s">
        <v>6</v>
      </c>
      <c r="D68" s="4">
        <f t="shared" ref="D68:E68" si="7">SUM(D69:D72)</f>
        <v>0</v>
      </c>
      <c r="E68" s="4">
        <f t="shared" si="7"/>
        <v>0</v>
      </c>
    </row>
    <row r="69" spans="1:5" x14ac:dyDescent="0.25">
      <c r="A69" s="19"/>
      <c r="B69" s="19"/>
      <c r="C69" s="5" t="s">
        <v>7</v>
      </c>
      <c r="D69" s="5">
        <v>0</v>
      </c>
      <c r="E69" s="5">
        <v>0</v>
      </c>
    </row>
    <row r="70" spans="1:5" x14ac:dyDescent="0.25">
      <c r="A70" s="19"/>
      <c r="B70" s="19"/>
      <c r="C70" s="5" t="s">
        <v>8</v>
      </c>
      <c r="D70" s="5">
        <v>0</v>
      </c>
      <c r="E70" s="5">
        <v>0</v>
      </c>
    </row>
    <row r="71" spans="1:5" x14ac:dyDescent="0.25">
      <c r="A71" s="19"/>
      <c r="B71" s="19"/>
      <c r="C71" s="5" t="s">
        <v>9</v>
      </c>
      <c r="D71" s="5">
        <v>0</v>
      </c>
      <c r="E71" s="5">
        <v>0</v>
      </c>
    </row>
    <row r="72" spans="1:5" x14ac:dyDescent="0.25">
      <c r="A72" s="15"/>
      <c r="B72" s="15"/>
      <c r="C72" s="5" t="s">
        <v>12</v>
      </c>
      <c r="D72" s="5">
        <v>0</v>
      </c>
      <c r="E72" s="5">
        <v>0</v>
      </c>
    </row>
    <row r="73" spans="1:5" x14ac:dyDescent="0.25">
      <c r="A73" s="22">
        <v>10</v>
      </c>
      <c r="B73" s="21" t="s">
        <v>25</v>
      </c>
      <c r="C73" s="5" t="s">
        <v>6</v>
      </c>
      <c r="D73" s="4">
        <f t="shared" ref="D73:E73" si="8">SUM(D74:D77)</f>
        <v>0</v>
      </c>
      <c r="E73" s="4">
        <f t="shared" si="8"/>
        <v>0</v>
      </c>
    </row>
    <row r="74" spans="1:5" x14ac:dyDescent="0.25">
      <c r="A74" s="19"/>
      <c r="B74" s="19"/>
      <c r="C74" s="5" t="s">
        <v>7</v>
      </c>
      <c r="D74" s="5">
        <v>0</v>
      </c>
      <c r="E74" s="5">
        <v>0</v>
      </c>
    </row>
    <row r="75" spans="1:5" x14ac:dyDescent="0.25">
      <c r="A75" s="19"/>
      <c r="B75" s="19"/>
      <c r="C75" s="5" t="s">
        <v>8</v>
      </c>
      <c r="D75" s="8">
        <v>0</v>
      </c>
      <c r="E75" s="5">
        <v>0</v>
      </c>
    </row>
    <row r="76" spans="1:5" x14ac:dyDescent="0.25">
      <c r="A76" s="19"/>
      <c r="B76" s="19"/>
      <c r="C76" s="5" t="s">
        <v>9</v>
      </c>
      <c r="D76" s="8">
        <v>0</v>
      </c>
      <c r="E76" s="5">
        <v>0</v>
      </c>
    </row>
    <row r="77" spans="1:5" x14ac:dyDescent="0.25">
      <c r="A77" s="15"/>
      <c r="B77" s="15"/>
      <c r="C77" s="5" t="s">
        <v>12</v>
      </c>
      <c r="D77" s="5">
        <v>0</v>
      </c>
      <c r="E77" s="5">
        <v>0</v>
      </c>
    </row>
    <row r="78" spans="1:5" x14ac:dyDescent="0.25">
      <c r="A78" s="22">
        <v>11</v>
      </c>
      <c r="B78" s="21" t="s">
        <v>26</v>
      </c>
      <c r="C78" s="5" t="s">
        <v>6</v>
      </c>
      <c r="D78" s="4">
        <f t="shared" ref="D78:E78" si="9">SUM(D79:D82)</f>
        <v>4236.71</v>
      </c>
      <c r="E78" s="4">
        <f t="shared" si="9"/>
        <v>4178.13</v>
      </c>
    </row>
    <row r="79" spans="1:5" x14ac:dyDescent="0.25">
      <c r="A79" s="19"/>
      <c r="B79" s="19"/>
      <c r="C79" s="5" t="s">
        <v>7</v>
      </c>
      <c r="D79" s="5">
        <v>0</v>
      </c>
      <c r="E79" s="5">
        <v>0</v>
      </c>
    </row>
    <row r="80" spans="1:5" x14ac:dyDescent="0.25">
      <c r="A80" s="19"/>
      <c r="B80" s="19"/>
      <c r="C80" s="5" t="s">
        <v>8</v>
      </c>
      <c r="D80" s="5">
        <v>0</v>
      </c>
      <c r="E80" s="5">
        <v>0</v>
      </c>
    </row>
    <row r="81" spans="1:5" x14ac:dyDescent="0.25">
      <c r="A81" s="19"/>
      <c r="B81" s="19"/>
      <c r="C81" s="5" t="s">
        <v>9</v>
      </c>
      <c r="D81" s="8">
        <v>4236.71</v>
      </c>
      <c r="E81" s="8">
        <v>4178.13</v>
      </c>
    </row>
    <row r="82" spans="1:5" x14ac:dyDescent="0.25">
      <c r="A82" s="15"/>
      <c r="B82" s="15"/>
      <c r="C82" s="5" t="s">
        <v>12</v>
      </c>
      <c r="D82" s="7"/>
      <c r="E82" s="7"/>
    </row>
    <row r="83" spans="1:5" x14ac:dyDescent="0.25">
      <c r="A83" s="22">
        <v>12</v>
      </c>
      <c r="B83" s="21" t="s">
        <v>27</v>
      </c>
      <c r="C83" s="5" t="s">
        <v>6</v>
      </c>
      <c r="D83" s="4">
        <f t="shared" ref="D83:E83" si="10">SUM(D84:D87)</f>
        <v>23061.903999999999</v>
      </c>
      <c r="E83" s="4">
        <f t="shared" si="10"/>
        <v>21469.402000000002</v>
      </c>
    </row>
    <row r="84" spans="1:5" x14ac:dyDescent="0.25">
      <c r="A84" s="19"/>
      <c r="B84" s="19"/>
      <c r="C84" s="11" t="s">
        <v>7</v>
      </c>
      <c r="D84" s="6">
        <v>0</v>
      </c>
      <c r="E84" s="6">
        <v>0</v>
      </c>
    </row>
    <row r="85" spans="1:5" x14ac:dyDescent="0.25">
      <c r="A85" s="19"/>
      <c r="B85" s="19"/>
      <c r="C85" s="5" t="s">
        <v>8</v>
      </c>
      <c r="D85" s="6">
        <v>9814.3269999999993</v>
      </c>
      <c r="E85" s="6">
        <v>9814.3269999999993</v>
      </c>
    </row>
    <row r="86" spans="1:5" x14ac:dyDescent="0.25">
      <c r="A86" s="19"/>
      <c r="B86" s="19"/>
      <c r="C86" s="5" t="s">
        <v>9</v>
      </c>
      <c r="D86" s="6">
        <v>13247.576999999999</v>
      </c>
      <c r="E86" s="6">
        <v>11655.075000000001</v>
      </c>
    </row>
    <row r="87" spans="1:5" x14ac:dyDescent="0.25">
      <c r="A87" s="15"/>
      <c r="B87" s="15"/>
      <c r="C87" s="5" t="s">
        <v>12</v>
      </c>
      <c r="D87" s="6">
        <v>0</v>
      </c>
      <c r="E87" s="6">
        <v>0</v>
      </c>
    </row>
    <row r="88" spans="1:5" x14ac:dyDescent="0.25">
      <c r="A88" s="22">
        <v>13</v>
      </c>
      <c r="B88" s="21" t="s">
        <v>28</v>
      </c>
      <c r="C88" s="5" t="s">
        <v>6</v>
      </c>
      <c r="D88" s="4">
        <f t="shared" ref="D88:E88" si="11">SUM(D89:D92)</f>
        <v>44.92</v>
      </c>
      <c r="E88" s="4">
        <f t="shared" si="11"/>
        <v>44.92</v>
      </c>
    </row>
    <row r="89" spans="1:5" x14ac:dyDescent="0.25">
      <c r="A89" s="19"/>
      <c r="B89" s="19"/>
      <c r="C89" s="5" t="s">
        <v>7</v>
      </c>
      <c r="D89" s="5">
        <v>0</v>
      </c>
      <c r="E89" s="5">
        <v>0</v>
      </c>
    </row>
    <row r="90" spans="1:5" x14ac:dyDescent="0.25">
      <c r="A90" s="19"/>
      <c r="B90" s="19"/>
      <c r="C90" s="5" t="s">
        <v>8</v>
      </c>
      <c r="D90" s="5">
        <v>0</v>
      </c>
      <c r="E90" s="5">
        <v>0</v>
      </c>
    </row>
    <row r="91" spans="1:5" x14ac:dyDescent="0.25">
      <c r="A91" s="19"/>
      <c r="B91" s="19"/>
      <c r="C91" s="5" t="s">
        <v>9</v>
      </c>
      <c r="D91" s="8">
        <v>44.92</v>
      </c>
      <c r="E91" s="8">
        <v>44.92</v>
      </c>
    </row>
    <row r="92" spans="1:5" x14ac:dyDescent="0.25">
      <c r="A92" s="15"/>
      <c r="B92" s="15"/>
      <c r="C92" s="5" t="s">
        <v>12</v>
      </c>
      <c r="D92" s="5">
        <v>0</v>
      </c>
      <c r="E92" s="5">
        <v>0</v>
      </c>
    </row>
    <row r="93" spans="1:5" x14ac:dyDescent="0.25">
      <c r="A93" s="22">
        <v>14</v>
      </c>
      <c r="B93" s="21" t="s">
        <v>29</v>
      </c>
      <c r="C93" s="5" t="s">
        <v>6</v>
      </c>
      <c r="D93" s="12">
        <v>1213</v>
      </c>
      <c r="E93" s="4">
        <v>1178.4649999999999</v>
      </c>
    </row>
    <row r="94" spans="1:5" x14ac:dyDescent="0.25">
      <c r="A94" s="19"/>
      <c r="B94" s="19"/>
      <c r="C94" s="5" t="s">
        <v>7</v>
      </c>
      <c r="D94" s="7"/>
      <c r="E94" s="7"/>
    </row>
    <row r="95" spans="1:5" x14ac:dyDescent="0.25">
      <c r="A95" s="19"/>
      <c r="B95" s="19"/>
      <c r="C95" s="5" t="s">
        <v>8</v>
      </c>
      <c r="D95" s="7"/>
      <c r="E95" s="7"/>
    </row>
    <row r="96" spans="1:5" x14ac:dyDescent="0.25">
      <c r="A96" s="19"/>
      <c r="B96" s="19"/>
      <c r="C96" s="5" t="s">
        <v>9</v>
      </c>
      <c r="D96" s="13">
        <v>1213</v>
      </c>
      <c r="E96" s="8">
        <v>1178.4649999999999</v>
      </c>
    </row>
    <row r="97" spans="1:5" x14ac:dyDescent="0.25">
      <c r="A97" s="15"/>
      <c r="B97" s="15"/>
      <c r="C97" s="5" t="s">
        <v>12</v>
      </c>
      <c r="D97" s="7"/>
      <c r="E97" s="7"/>
    </row>
    <row r="98" spans="1:5" x14ac:dyDescent="0.25">
      <c r="A98" s="22">
        <v>15</v>
      </c>
      <c r="B98" s="21" t="s">
        <v>30</v>
      </c>
      <c r="C98" s="5" t="s">
        <v>6</v>
      </c>
      <c r="D98" s="4">
        <f t="shared" ref="D98:E98" si="12">SUM(D99:D102)</f>
        <v>12853.491</v>
      </c>
      <c r="E98" s="4">
        <f t="shared" si="12"/>
        <v>12623.130999999999</v>
      </c>
    </row>
    <row r="99" spans="1:5" x14ac:dyDescent="0.25">
      <c r="A99" s="19"/>
      <c r="B99" s="19"/>
      <c r="C99" s="5" t="s">
        <v>7</v>
      </c>
      <c r="D99" s="7"/>
      <c r="E99" s="7"/>
    </row>
    <row r="100" spans="1:5" x14ac:dyDescent="0.25">
      <c r="A100" s="19"/>
      <c r="B100" s="19"/>
      <c r="C100" s="5" t="s">
        <v>8</v>
      </c>
      <c r="D100" s="7"/>
      <c r="E100" s="7"/>
    </row>
    <row r="101" spans="1:5" x14ac:dyDescent="0.25">
      <c r="A101" s="19"/>
      <c r="B101" s="19"/>
      <c r="C101" s="5" t="s">
        <v>9</v>
      </c>
      <c r="D101" s="8">
        <v>12853.491</v>
      </c>
      <c r="E101" s="8">
        <v>12623.130999999999</v>
      </c>
    </row>
    <row r="102" spans="1:5" x14ac:dyDescent="0.25">
      <c r="A102" s="15"/>
      <c r="B102" s="15"/>
      <c r="C102" s="5" t="s">
        <v>12</v>
      </c>
      <c r="D102" s="7"/>
      <c r="E102" s="7"/>
    </row>
    <row r="103" spans="1:5" x14ac:dyDescent="0.25">
      <c r="A103" s="22">
        <v>16</v>
      </c>
      <c r="B103" s="21" t="s">
        <v>31</v>
      </c>
      <c r="C103" s="5" t="s">
        <v>6</v>
      </c>
      <c r="D103" s="4">
        <f t="shared" ref="D103:E103" si="13">SUM(D104:D107)</f>
        <v>28423.552000000003</v>
      </c>
      <c r="E103" s="4">
        <f t="shared" si="13"/>
        <v>28283.666000000001</v>
      </c>
    </row>
    <row r="104" spans="1:5" x14ac:dyDescent="0.25">
      <c r="A104" s="19"/>
      <c r="B104" s="19"/>
      <c r="C104" s="5" t="s">
        <v>7</v>
      </c>
      <c r="D104" s="7"/>
      <c r="E104" s="7"/>
    </row>
    <row r="105" spans="1:5" x14ac:dyDescent="0.25">
      <c r="A105" s="19"/>
      <c r="B105" s="19"/>
      <c r="C105" s="5" t="s">
        <v>8</v>
      </c>
      <c r="D105" s="8">
        <v>18391.45</v>
      </c>
      <c r="E105" s="8">
        <v>18391.45</v>
      </c>
    </row>
    <row r="106" spans="1:5" x14ac:dyDescent="0.25">
      <c r="A106" s="19"/>
      <c r="B106" s="19"/>
      <c r="C106" s="5" t="s">
        <v>9</v>
      </c>
      <c r="D106" s="8">
        <v>10032.102000000001</v>
      </c>
      <c r="E106" s="8">
        <v>9892.2160000000003</v>
      </c>
    </row>
    <row r="107" spans="1:5" x14ac:dyDescent="0.25">
      <c r="A107" s="15"/>
      <c r="B107" s="15"/>
      <c r="C107" s="5" t="s">
        <v>12</v>
      </c>
      <c r="D107" s="7"/>
      <c r="E107" s="7"/>
    </row>
    <row r="108" spans="1:5" x14ac:dyDescent="0.25">
      <c r="A108" s="22">
        <v>17</v>
      </c>
      <c r="B108" s="21" t="s">
        <v>32</v>
      </c>
      <c r="C108" s="5" t="s">
        <v>6</v>
      </c>
      <c r="D108" s="4">
        <v>50</v>
      </c>
      <c r="E108" s="4">
        <v>50</v>
      </c>
    </row>
    <row r="109" spans="1:5" x14ac:dyDescent="0.25">
      <c r="A109" s="19"/>
      <c r="B109" s="19"/>
      <c r="C109" s="5" t="s">
        <v>7</v>
      </c>
      <c r="D109" s="5">
        <v>0</v>
      </c>
      <c r="E109" s="5">
        <v>0</v>
      </c>
    </row>
    <row r="110" spans="1:5" x14ac:dyDescent="0.25">
      <c r="A110" s="19"/>
      <c r="B110" s="19"/>
      <c r="C110" s="5" t="s">
        <v>8</v>
      </c>
      <c r="D110" s="5">
        <v>0</v>
      </c>
      <c r="E110" s="5">
        <v>0</v>
      </c>
    </row>
    <row r="111" spans="1:5" x14ac:dyDescent="0.25">
      <c r="A111" s="19"/>
      <c r="B111" s="19"/>
      <c r="C111" s="5" t="s">
        <v>9</v>
      </c>
      <c r="D111" s="8">
        <v>50</v>
      </c>
      <c r="E111" s="8">
        <v>50</v>
      </c>
    </row>
    <row r="112" spans="1:5" x14ac:dyDescent="0.25">
      <c r="A112" s="15"/>
      <c r="B112" s="15"/>
      <c r="C112" s="5" t="s">
        <v>12</v>
      </c>
      <c r="D112" s="5">
        <v>0</v>
      </c>
      <c r="E112" s="5">
        <v>0</v>
      </c>
    </row>
  </sheetData>
  <mergeCells count="48">
    <mergeCell ref="B63:B67"/>
    <mergeCell ref="B68:B72"/>
    <mergeCell ref="B73:B77"/>
    <mergeCell ref="B78:B82"/>
    <mergeCell ref="B88:B92"/>
    <mergeCell ref="B93:B97"/>
    <mergeCell ref="B98:B102"/>
    <mergeCell ref="B103:B107"/>
    <mergeCell ref="B108:B112"/>
    <mergeCell ref="A88:A92"/>
    <mergeCell ref="A93:A97"/>
    <mergeCell ref="A98:A102"/>
    <mergeCell ref="A103:A107"/>
    <mergeCell ref="A108:A112"/>
    <mergeCell ref="A38:A42"/>
    <mergeCell ref="B38:B42"/>
    <mergeCell ref="B43:B47"/>
    <mergeCell ref="A78:A82"/>
    <mergeCell ref="A83:A87"/>
    <mergeCell ref="A43:A47"/>
    <mergeCell ref="A48:A52"/>
    <mergeCell ref="A53:A57"/>
    <mergeCell ref="A58:A62"/>
    <mergeCell ref="A63:A67"/>
    <mergeCell ref="A68:A72"/>
    <mergeCell ref="A73:A77"/>
    <mergeCell ref="B83:B87"/>
    <mergeCell ref="B48:B52"/>
    <mergeCell ref="B53:B57"/>
    <mergeCell ref="B58:B62"/>
    <mergeCell ref="A23:A27"/>
    <mergeCell ref="B23:B27"/>
    <mergeCell ref="A28:A32"/>
    <mergeCell ref="B28:B32"/>
    <mergeCell ref="A33:A37"/>
    <mergeCell ref="B33:B37"/>
    <mergeCell ref="B8:B12"/>
    <mergeCell ref="A8:A12"/>
    <mergeCell ref="A13:A17"/>
    <mergeCell ref="B13:B17"/>
    <mergeCell ref="A18:A22"/>
    <mergeCell ref="B18:B22"/>
    <mergeCell ref="A1:A2"/>
    <mergeCell ref="B1:B2"/>
    <mergeCell ref="C1:C2"/>
    <mergeCell ref="D1:E1"/>
    <mergeCell ref="A3:A7"/>
    <mergeCell ref="B3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ПланФакт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Мороз Ксения Викторовна</cp:lastModifiedBy>
  <dcterms:modified xsi:type="dcterms:W3CDTF">2021-03-10T00:21:35Z</dcterms:modified>
</cp:coreProperties>
</file>