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<sst xmlns="http://schemas.openxmlformats.org/spreadsheetml/2006/main" count="51" uniqueCount="49">
  <si>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2013 год</t>
  </si>
  <si>
    <t>Исполнение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</si>
  <si>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</si>
  <si>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</si>
  <si>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</si>
  <si>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</si>
  <si>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СОВОКУПНЫЙ ДОХОД</t>
  </si>
  <si>
    <t>00010500000000000000</t>
  </si>
  <si>
    <t>НАЛОГИ НА ИМУЩЕСТВО</t>
  </si>
  <si>
    <t>00010600000000000000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</si>
  <si>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</si>
  <si>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</si>
  <si>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</si>
  <si>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</si>
  <si>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</si>
  <si>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</si>
  <si>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</si>
  <si>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</si>
  <si>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</si>
  <si>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</si>
  <si>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</si>
  <si>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</si>
  <si>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</si>
  <si>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</si>
  <si>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</si>
  <si>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</si>
  <si>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</si>
  <si>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</si>
  <si>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</si>
  <si>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</si>
  <si>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</si>
  <si>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00020700000000000180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</si>
  <si>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</si>
  <si>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</si>
  <si>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Доходы бюджета - ИТОГО</t>
  </si>
  <si>
    <t>Информация о доходах консолидированного бюджета Ханкайского муниципального района на одного жителя района</t>
  </si>
  <si>
    <t>Наименование поступлений</t>
  </si>
  <si>
    <t>00010300000000000000</t>
  </si>
  <si>
    <t>00020201000000000151</t>
  </si>
  <si>
    <t>00020203000000000151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</si>
  <si>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</si>
  <si>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</si>
  <si>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00020202000000000151</t>
  </si>
  <si>
    <t>00020204000000000151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</si>
  <si>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</si>
  <si>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</si>
  <si>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НАЛОГИ НА ТОВАРЫ (РАБОТЫ, УСЛУГИ), РЕАЛИЗУЕМЫЕ НА ТЕРРИТОРИИ РОССИЙСКОЙ ФЕДЕРАЦИИ</t>
  </si>
  <si>
    <t>Расходы, приходящиеся на 1-го жителя</t>
  </si>
  <si>
    <t>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</si>
</sst>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41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4" fontId="42" fillId="33" borderId="10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Border="1" applyAlignment="1">
      <alignment vertical="top"/>
    </xf>
    <xf numFmtId="0" fontId="42" fillId="34" borderId="10" xfId="0" applyFont="1" applyFill="1" applyBorder="1" applyAlignment="1">
      <alignment vertical="top" wrapText="1"/>
    </xf>
    <xf numFmtId="4" fontId="41" fillId="0" borderId="10" xfId="0" applyNumberFormat="1" applyFont="1" applyBorder="1" applyAlignment="1">
      <alignment vertical="top"/>
    </xf>
    <xf numFmtId="4" fontId="40" fillId="0" borderId="0" xfId="0" applyNumberFormat="1" applyFont="1" applyAlignment="1">
      <alignment/>
    </xf>
    <xf numFmtId="49" fontId="42" fillId="33" borderId="10" xfId="0" applyNumberFormat="1" applyFont="1" applyFill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right" vertical="top"/>
    </xf>
    <xf numFmtId="4" fontId="41" fillId="0" borderId="10" xfId="0" applyNumberFormat="1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34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wrapText="1"/>
    </xf>
    <xf numFmtId="0" fontId="41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53.8515625" style="0" customWidth="1"/>
    <col min="2" max="2" width="24.140625" style="0" customWidth="1"/>
    <col min="3" max="3" width="15.421875" style="0" bestFit="1" customWidth="1"/>
    <col min="4" max="4" width="19.7109375" style="0" bestFit="1" customWidth="1"/>
    <col min="5" max="5" width="17.00390625" style="0" customWidth="1"/>
    <col min="6" max="6" width="20.57421875" style="0" bestFit="1" customWidth="1"/>
    <col min="7" max="7" width="15.421875" style="0" bestFit="1" customWidth="1"/>
  </cols>
  <sheetData>
    <row r="1" spans="1:6" ht="18.75">
      <c r="A1" s="22" t="s">
        <v>35</v>
      </c>
      <c r="B1" s="22"/>
      <c r="C1" s="22"/>
      <c r="D1" s="22"/>
      <c r="E1" s="22"/>
      <c r="F1" s="22"/>
    </row>
    <row r="2" spans="1:6" ht="15.75">
      <c r="A2" s="17" t="s">
        <v>36</v>
      </c>
      <c r="B2" s="18"/>
      <c r="C2" s="19" t="s">
        <v>0</v>
      </c>
      <c r="D2" s="19"/>
      <c r="E2" s="20" t="s">
        <v>48</v>
      </c>
      <c r="F2" s="21"/>
    </row>
    <row r="3" spans="1:8" ht="47.25">
      <c r="A3" s="17"/>
      <c r="B3" s="18"/>
      <c r="C3" s="2" t="s">
        <v>1</v>
      </c>
      <c r="D3" s="2" t="s">
        <v>47</v>
      </c>
      <c r="E3" s="2" t="s">
        <v>1</v>
      </c>
      <c r="F3" s="2" t="s">
        <v>47</v>
      </c>
      <c r="G3" s="1"/>
      <c r="H3" s="1"/>
    </row>
    <row r="4" spans="1:8" ht="15.75">
      <c r="A4" s="23" t="s">
        <v>2</v>
      </c>
      <c r="B4" s="24" t="s">
        <v>3</v>
      </c>
      <c r="C4" s="4">
        <v>109674020.05</v>
      </c>
      <c r="D4" s="9">
        <f>C4/23686</f>
        <v>4630.330999324496</v>
      </c>
      <c r="E4" s="13">
        <f>SUM(E5:E16)</f>
        <v>105095088.08999999</v>
      </c>
      <c r="F4" s="13">
        <f>E4/23287</f>
        <v>4513.036805513805</v>
      </c>
      <c r="G4" s="1"/>
      <c r="H4" s="1"/>
    </row>
    <row r="5" spans="1:8" ht="15.75">
      <c r="A5" s="5" t="s">
        <v>4</v>
      </c>
      <c r="B5" s="5" t="s">
        <v>5</v>
      </c>
      <c r="C5" s="6">
        <v>49498541.41</v>
      </c>
      <c r="D5" s="7">
        <f aca="true" t="shared" si="0" ref="D5:D25">C5/23686</f>
        <v>2089.7805205606687</v>
      </c>
      <c r="E5" s="12">
        <v>38808237.12</v>
      </c>
      <c r="F5" s="12">
        <f aca="true" t="shared" si="1" ref="F5:F25">E5/23287</f>
        <v>1666.5193936531111</v>
      </c>
      <c r="G5" s="1"/>
      <c r="H5" s="1"/>
    </row>
    <row r="6" spans="1:8" ht="45">
      <c r="A6" s="5" t="s">
        <v>46</v>
      </c>
      <c r="B6" s="11" t="s">
        <v>37</v>
      </c>
      <c r="C6" s="6">
        <v>0</v>
      </c>
      <c r="D6" s="7">
        <v>0</v>
      </c>
      <c r="E6" s="12">
        <v>6723246.91</v>
      </c>
      <c r="F6" s="12">
        <f t="shared" si="1"/>
        <v>288.71245372954866</v>
      </c>
      <c r="G6" s="1"/>
      <c r="H6" s="1"/>
    </row>
    <row r="7" spans="1:8" ht="15.75">
      <c r="A7" s="5" t="s">
        <v>6</v>
      </c>
      <c r="B7" s="5" t="s">
        <v>7</v>
      </c>
      <c r="C7" s="6">
        <v>12022538.47</v>
      </c>
      <c r="D7" s="7">
        <f t="shared" si="0"/>
        <v>507.57994047116443</v>
      </c>
      <c r="E7" s="12">
        <v>15873181.14</v>
      </c>
      <c r="F7" s="12">
        <f t="shared" si="1"/>
        <v>681.6327195430928</v>
      </c>
      <c r="G7" s="1"/>
      <c r="H7" s="1"/>
    </row>
    <row r="8" spans="1:8" ht="15.75">
      <c r="A8" s="5" t="s">
        <v>8</v>
      </c>
      <c r="B8" s="5" t="s">
        <v>9</v>
      </c>
      <c r="C8" s="6">
        <v>17908162.36</v>
      </c>
      <c r="D8" s="7">
        <f t="shared" si="0"/>
        <v>756.0652858228489</v>
      </c>
      <c r="E8" s="12">
        <v>10106843.09</v>
      </c>
      <c r="F8" s="12">
        <f t="shared" si="1"/>
        <v>434.0122424528707</v>
      </c>
      <c r="G8" s="1"/>
      <c r="H8" s="1"/>
    </row>
    <row r="9" spans="1:8" ht="18" customHeight="1">
      <c r="A9" s="5" t="s">
        <v>10</v>
      </c>
      <c r="B9" s="5" t="s">
        <v>11</v>
      </c>
      <c r="C9" s="6">
        <v>1453846.69</v>
      </c>
      <c r="D9" s="7">
        <f t="shared" si="0"/>
        <v>61.38000042219032</v>
      </c>
      <c r="E9" s="12">
        <v>1913857.72</v>
      </c>
      <c r="F9" s="12">
        <f t="shared" si="1"/>
        <v>82.18567097522222</v>
      </c>
      <c r="G9" s="10"/>
      <c r="H9" s="1"/>
    </row>
    <row r="10" spans="1:8" ht="45">
      <c r="A10" s="5" t="s">
        <v>12</v>
      </c>
      <c r="B10" s="5" t="s">
        <v>13</v>
      </c>
      <c r="C10" s="6">
        <v>-0.14</v>
      </c>
      <c r="D10" s="7">
        <f t="shared" si="0"/>
        <v>-5.910664527569029E-06</v>
      </c>
      <c r="E10" s="12">
        <v>0</v>
      </c>
      <c r="F10" s="12">
        <f t="shared" si="1"/>
        <v>0</v>
      </c>
      <c r="G10" s="10"/>
      <c r="H10" s="1"/>
    </row>
    <row r="11" spans="1:8" ht="45">
      <c r="A11" s="5" t="s">
        <v>14</v>
      </c>
      <c r="B11" s="5" t="s">
        <v>15</v>
      </c>
      <c r="C11" s="6">
        <v>10385668.86</v>
      </c>
      <c r="D11" s="7">
        <f t="shared" si="0"/>
        <v>438.4728894705733</v>
      </c>
      <c r="E11" s="12">
        <v>12732481.21</v>
      </c>
      <c r="F11" s="12">
        <f t="shared" si="1"/>
        <v>546.7634822003694</v>
      </c>
      <c r="G11" s="1"/>
      <c r="H11" s="1"/>
    </row>
    <row r="12" spans="1:8" ht="30">
      <c r="A12" s="5" t="s">
        <v>16</v>
      </c>
      <c r="B12" s="5" t="s">
        <v>17</v>
      </c>
      <c r="C12" s="6">
        <v>2002046.08</v>
      </c>
      <c r="D12" s="7">
        <f t="shared" si="0"/>
        <v>84.52444819724732</v>
      </c>
      <c r="E12" s="12">
        <v>1887544.19</v>
      </c>
      <c r="F12" s="12">
        <f t="shared" si="1"/>
        <v>81.05570447030532</v>
      </c>
      <c r="G12" s="1"/>
      <c r="H12" s="1"/>
    </row>
    <row r="13" spans="1:8" ht="45">
      <c r="A13" s="5" t="s">
        <v>18</v>
      </c>
      <c r="B13" s="5" t="s">
        <v>19</v>
      </c>
      <c r="C13" s="6">
        <v>960733.19</v>
      </c>
      <c r="D13" s="7">
        <f t="shared" si="0"/>
        <v>40.56122561850882</v>
      </c>
      <c r="E13" s="12">
        <v>2988366.15</v>
      </c>
      <c r="F13" s="12">
        <f t="shared" si="1"/>
        <v>128.32765706188002</v>
      </c>
      <c r="G13" s="1"/>
      <c r="H13" s="1"/>
    </row>
    <row r="14" spans="1:8" ht="30">
      <c r="A14" s="5" t="s">
        <v>20</v>
      </c>
      <c r="B14" s="5" t="s">
        <v>21</v>
      </c>
      <c r="C14" s="6">
        <v>9936358.64</v>
      </c>
      <c r="D14" s="7">
        <f t="shared" si="0"/>
        <v>419.50344676180026</v>
      </c>
      <c r="E14" s="12">
        <v>7376965.8</v>
      </c>
      <c r="F14" s="12">
        <f t="shared" si="1"/>
        <v>316.7847210890196</v>
      </c>
      <c r="G14" s="1"/>
      <c r="H14" s="1"/>
    </row>
    <row r="15" spans="1:8" s="15" customFormat="1" ht="15.75">
      <c r="A15" s="5" t="s">
        <v>22</v>
      </c>
      <c r="B15" s="5" t="s">
        <v>23</v>
      </c>
      <c r="C15" s="6">
        <v>5415756.59</v>
      </c>
      <c r="D15" s="7">
        <f t="shared" si="0"/>
        <v>228.64800261758</v>
      </c>
      <c r="E15" s="12">
        <v>3990541.35</v>
      </c>
      <c r="F15" s="12">
        <f t="shared" si="1"/>
        <v>171.36347962382445</v>
      </c>
      <c r="G15" s="14"/>
      <c r="H15" s="14"/>
    </row>
    <row r="16" spans="1:8" ht="15.75">
      <c r="A16" s="5" t="s">
        <v>24</v>
      </c>
      <c r="B16" s="5" t="s">
        <v>25</v>
      </c>
      <c r="C16" s="6">
        <v>90367.9</v>
      </c>
      <c r="D16" s="7">
        <f t="shared" si="0"/>
        <v>3.815245292577894</v>
      </c>
      <c r="E16" s="12">
        <v>2693823.41</v>
      </c>
      <c r="F16" s="12">
        <f t="shared" si="1"/>
        <v>115.67928071456178</v>
      </c>
      <c r="G16" s="1"/>
      <c r="H16" s="1"/>
    </row>
    <row r="17" spans="1:8" ht="15.75">
      <c r="A17" s="23" t="s">
        <v>26</v>
      </c>
      <c r="B17" s="24" t="s">
        <v>27</v>
      </c>
      <c r="C17" s="4">
        <v>359027065.17</v>
      </c>
      <c r="D17" s="9">
        <f t="shared" si="0"/>
        <v>15157.775275268092</v>
      </c>
      <c r="E17" s="13">
        <f>E18+E23+E24</f>
        <v>362754164.74</v>
      </c>
      <c r="F17" s="13">
        <f t="shared" si="1"/>
        <v>15577.539603212093</v>
      </c>
      <c r="G17" s="1"/>
      <c r="H17" s="1"/>
    </row>
    <row r="18" spans="1:8" ht="45">
      <c r="A18" s="5" t="s">
        <v>28</v>
      </c>
      <c r="B18" s="5" t="s">
        <v>29</v>
      </c>
      <c r="C18" s="6">
        <v>360052673.03</v>
      </c>
      <c r="D18" s="7">
        <f t="shared" si="0"/>
        <v>15201.075446677361</v>
      </c>
      <c r="E18" s="12">
        <f>E19+E20+E21+E22</f>
        <v>363341027.93</v>
      </c>
      <c r="F18" s="12">
        <f t="shared" si="1"/>
        <v>15602.740925409027</v>
      </c>
      <c r="G18" s="1"/>
      <c r="H18" s="1"/>
    </row>
    <row r="19" spans="1:8" ht="30">
      <c r="A19" s="5" t="s">
        <v>40</v>
      </c>
      <c r="B19" s="11" t="s">
        <v>38</v>
      </c>
      <c r="C19" s="6">
        <v>143579000</v>
      </c>
      <c r="D19" s="7">
        <f t="shared" si="0"/>
        <v>6061.766444313096</v>
      </c>
      <c r="E19" s="12">
        <v>116731000</v>
      </c>
      <c r="F19" s="12">
        <f t="shared" si="1"/>
        <v>5012.710954609868</v>
      </c>
      <c r="G19" s="1"/>
      <c r="H19" s="1"/>
    </row>
    <row r="20" spans="1:8" ht="30">
      <c r="A20" s="5" t="s">
        <v>45</v>
      </c>
      <c r="B20" s="11" t="s">
        <v>42</v>
      </c>
      <c r="C20" s="6">
        <v>31010825.36</v>
      </c>
      <c r="D20" s="7">
        <f t="shared" si="0"/>
        <v>1309.2470387570716</v>
      </c>
      <c r="E20" s="12">
        <v>16330242.43</v>
      </c>
      <c r="F20" s="12">
        <f t="shared" si="1"/>
        <v>701.2600347833555</v>
      </c>
      <c r="G20" s="1"/>
      <c r="H20" s="1"/>
    </row>
    <row r="21" spans="1:8" ht="30">
      <c r="A21" s="5" t="s">
        <v>41</v>
      </c>
      <c r="B21" s="11" t="s">
        <v>39</v>
      </c>
      <c r="C21" s="6">
        <v>185402547.67</v>
      </c>
      <c r="D21" s="7">
        <f t="shared" si="0"/>
        <v>7827.516155957105</v>
      </c>
      <c r="E21" s="12">
        <v>230279785.5</v>
      </c>
      <c r="F21" s="12">
        <f t="shared" si="1"/>
        <v>9888.769936015802</v>
      </c>
      <c r="G21" s="1"/>
      <c r="H21" s="1"/>
    </row>
    <row r="22" spans="1:8" ht="15.75">
      <c r="A22" s="5" t="s">
        <v>44</v>
      </c>
      <c r="B22" s="11" t="s">
        <v>43</v>
      </c>
      <c r="C22" s="6">
        <v>60300</v>
      </c>
      <c r="D22" s="7">
        <v>2.55</v>
      </c>
      <c r="E22" s="12">
        <v>0</v>
      </c>
      <c r="F22" s="12">
        <f t="shared" si="1"/>
        <v>0</v>
      </c>
      <c r="G22" s="1"/>
      <c r="H22" s="1"/>
    </row>
    <row r="23" spans="1:8" ht="15.75">
      <c r="A23" s="5" t="s">
        <v>30</v>
      </c>
      <c r="B23" s="5" t="s">
        <v>31</v>
      </c>
      <c r="C23" s="6">
        <v>188351</v>
      </c>
      <c r="D23" s="7">
        <f t="shared" si="0"/>
        <v>7.951996960229671</v>
      </c>
      <c r="E23" s="12">
        <v>1449932.89</v>
      </c>
      <c r="F23" s="12">
        <f t="shared" si="1"/>
        <v>62.263618757246526</v>
      </c>
      <c r="G23" s="1"/>
      <c r="H23" s="1"/>
    </row>
    <row r="24" spans="1:8" ht="60">
      <c r="A24" s="5" t="s">
        <v>32</v>
      </c>
      <c r="B24" s="5" t="s">
        <v>33</v>
      </c>
      <c r="C24" s="6">
        <v>-1213958.86</v>
      </c>
      <c r="D24" s="7">
        <f t="shared" si="0"/>
        <v>-51.25216836950098</v>
      </c>
      <c r="E24" s="12">
        <v>-2036796.08</v>
      </c>
      <c r="F24" s="12">
        <f t="shared" si="1"/>
        <v>-87.46494095418045</v>
      </c>
      <c r="G24" s="1"/>
      <c r="H24" s="1"/>
    </row>
    <row r="25" spans="1:8" ht="15.75">
      <c r="A25" s="16" t="s">
        <v>34</v>
      </c>
      <c r="B25" s="8"/>
      <c r="C25" s="4">
        <f>C4+C17</f>
        <v>468701085.22</v>
      </c>
      <c r="D25" s="9">
        <f t="shared" si="0"/>
        <v>19788.10627459259</v>
      </c>
      <c r="E25" s="13">
        <f>E4+E17</f>
        <v>467849252.83</v>
      </c>
      <c r="F25" s="13">
        <f t="shared" si="1"/>
        <v>20090.576408725898</v>
      </c>
      <c r="G25" s="1"/>
      <c r="H25" s="1"/>
    </row>
    <row r="26" spans="1:3" ht="15">
      <c r="A26" s="3"/>
      <c r="B26" s="3"/>
      <c r="C26" s="3"/>
    </row>
  </sheetData>
  <sheetProtection/>
  <mergeCells count="5">
    <mergeCell ref="A2:A3"/>
    <mergeCell ref="B2:B3"/>
    <mergeCell ref="C2:D2"/>
    <mergeCell ref="E2:F2"/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2015-04-24T05:06:32Z</dcterms:modified>
  <cp:category/>
  <cp:version/>
  <cp:contentType/>
  <cp:contentStatus/>
</cp:coreProperties>
</file>